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cleanairpartnership.sharepoint.com/sites/Research/Shared Documents/01. Emissions Inventory/Annual Inventories/2023/Inventory Copy/"/>
    </mc:Choice>
  </mc:AlternateContent>
  <xr:revisionPtr revIDLastSave="0" documentId="8_{E1E36FFC-69BF-40E2-8CB9-7335DEEA8BF0}" xr6:coauthVersionLast="47" xr6:coauthVersionMax="47" xr10:uidLastSave="{00000000-0000-0000-0000-000000000000}"/>
  <bookViews>
    <workbookView xWindow="-110" yWindow="-110" windowWidth="19420" windowHeight="10420" tabRatio="810" xr2:uid="{D317D36B-DB8C-4C18-82ED-7B8682E160FA}"/>
  </bookViews>
  <sheets>
    <sheet name="INDEX" sheetId="1" r:id="rId1"/>
    <sheet name="1" sheetId="2" r:id="rId2"/>
    <sheet name="2" sheetId="3" r:id="rId3"/>
    <sheet name="SECTORS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9" r:id="rId12"/>
    <sheet name="11" sheetId="20" r:id="rId13"/>
    <sheet name="12" sheetId="12" r:id="rId14"/>
    <sheet name="13" sheetId="13" r:id="rId15"/>
    <sheet name="14" sheetId="14" r:id="rId16"/>
    <sheet name="15" sheetId="15" r:id="rId17"/>
    <sheet name="16" sheetId="16" r:id="rId18"/>
    <sheet name="17" sheetId="17" r:id="rId19"/>
    <sheet name="18" sheetId="18" r:id="rId20"/>
    <sheet name="19" sheetId="21" r:id="rId21"/>
    <sheet name="REFERENCE FACTORS" sheetId="22" r:id="rId22"/>
    <sheet name="20" sheetId="23" r:id="rId23"/>
    <sheet name="21" sheetId="24" r:id="rId24"/>
  </sheets>
  <definedNames>
    <definedName name="_xlnm._FilterDatabase" localSheetId="20" hidden="1">'19'!$B$4:$E$788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9" l="1"/>
  <c r="E17" i="19"/>
  <c r="F17" i="19"/>
  <c r="G17" i="19"/>
  <c r="H17" i="19"/>
  <c r="I17" i="19"/>
  <c r="J17" i="19"/>
  <c r="K17" i="19"/>
  <c r="D18" i="19"/>
  <c r="E18" i="19"/>
  <c r="F18" i="19"/>
  <c r="G18" i="19"/>
  <c r="H18" i="19"/>
  <c r="I18" i="19"/>
  <c r="J18" i="19"/>
  <c r="K18" i="19"/>
  <c r="F11" i="17"/>
  <c r="D15" i="8"/>
</calcChain>
</file>

<file path=xl/sharedStrings.xml><?xml version="1.0" encoding="utf-8"?>
<sst xmlns="http://schemas.openxmlformats.org/spreadsheetml/2006/main" count="2175" uniqueCount="145">
  <si>
    <t>2023 Inventory Data Tables - SECTORS</t>
  </si>
  <si>
    <t>Sheet Number</t>
  </si>
  <si>
    <t>GTHA Summary</t>
  </si>
  <si>
    <t>GTHA Emissions by Sector, 2023</t>
  </si>
  <si>
    <t>Total Carbon Emissions in the GTHA, 2015-2023 MtCO₂eq</t>
  </si>
  <si>
    <t>Sectors</t>
  </si>
  <si>
    <t>Buildings</t>
  </si>
  <si>
    <t xml:space="preserve">Building Emissions, 2015-2023 </t>
  </si>
  <si>
    <t>Natural Gas Emissions, 2015-2023</t>
  </si>
  <si>
    <t>Natural Gas Emissions (Weather Normalized), 2015-2023</t>
  </si>
  <si>
    <t>Electricity Emissions, 2015-2023</t>
  </si>
  <si>
    <t>Electricity Consumption, 2015-2023</t>
  </si>
  <si>
    <t xml:space="preserve">Electricity Grid Emissions Intensity </t>
  </si>
  <si>
    <t>Forecasted ON Electricity Emissions, 2015-2050</t>
  </si>
  <si>
    <t>Transportation</t>
  </si>
  <si>
    <t>Transportation Emissions, 2015-2023</t>
  </si>
  <si>
    <t>Transit Ridership, 2019-2023</t>
  </si>
  <si>
    <t>EV Uptake, 2016-2023</t>
  </si>
  <si>
    <t>Active Transportation, 2018-2022</t>
  </si>
  <si>
    <t>Industrial</t>
  </si>
  <si>
    <t>Industrial Emissions, 2015-2023</t>
  </si>
  <si>
    <t>Waste</t>
  </si>
  <si>
    <t xml:space="preserve">Waste Emissions, 2015-2023 </t>
  </si>
  <si>
    <t>Agriculture</t>
  </si>
  <si>
    <t xml:space="preserve">Agriculture Emissions, 2015-2023 </t>
  </si>
  <si>
    <t>Total Sector Emissions</t>
  </si>
  <si>
    <t>Total Emissions by Sector, 2015-2023</t>
  </si>
  <si>
    <t>Total Emissions with and without LCA Emissions by Sector and Region, 2023</t>
  </si>
  <si>
    <t>Recalculated Emissions, 2015-2022</t>
  </si>
  <si>
    <t>Recalculated Emissions - Change from 2022 Inventory, 2015-2022</t>
  </si>
  <si>
    <t>Emissions by Region, Sector, with and without LCA</t>
  </si>
  <si>
    <t>Reference Factors</t>
  </si>
  <si>
    <t>Natural Gas Emission Factors</t>
  </si>
  <si>
    <t>Natural Gas Weather Normalization Factors</t>
  </si>
  <si>
    <r>
      <rPr>
        <b/>
        <u/>
        <sz val="11"/>
        <color theme="1"/>
        <rFont val="Aptos Narrow"/>
        <family val="2"/>
        <scheme val="minor"/>
      </rPr>
      <t>Note:</t>
    </r>
    <r>
      <rPr>
        <b/>
        <sz val="11"/>
        <color theme="1"/>
        <rFont val="Aptos Narrow"/>
        <family val="2"/>
        <scheme val="minor"/>
      </rPr>
      <t xml:space="preserve"> For region and city level inventory data, please consult the "2023 Inventory Data Tables - REGIONS AND CITIES" document available for download from TAF's carbon inventory website. </t>
    </r>
  </si>
  <si>
    <t>Return to Index</t>
  </si>
  <si>
    <t>Sector</t>
  </si>
  <si>
    <t>% Breakdown</t>
  </si>
  <si>
    <t>Total Carbon Emissions in the GTHA, 2015-2023 MtCO2eq</t>
  </si>
  <si>
    <t>Year</t>
  </si>
  <si>
    <t>GTHA Total (MtCO₂eq)</t>
  </si>
  <si>
    <t>GTHA Total (MtCO₂eq) with upstream fugitive and aviation emissions included</t>
  </si>
  <si>
    <t>GTHA Sector Data</t>
  </si>
  <si>
    <r>
      <t>Building Emissions (MtCO</t>
    </r>
    <r>
      <rPr>
        <b/>
        <sz val="11"/>
        <color theme="1"/>
        <rFont val="Calibri"/>
        <family val="2"/>
      </rPr>
      <t>₂</t>
    </r>
    <r>
      <rPr>
        <b/>
        <sz val="11"/>
        <color theme="1"/>
        <rFont val="Aptos Narrow"/>
        <family val="2"/>
        <scheme val="minor"/>
      </rPr>
      <t>eq)</t>
    </r>
  </si>
  <si>
    <t>% change 2022-2023:</t>
  </si>
  <si>
    <t>Natural Gas Emissions (MtCO₂eq)</t>
  </si>
  <si>
    <t>Natural Gas Emissions, Weather Normalized (MtCO₂eq)</t>
  </si>
  <si>
    <t>Electricity Emissions (MtCO₂eq)</t>
  </si>
  <si>
    <t>Electricity Consumption (TWh)</t>
  </si>
  <si>
    <t>Electricity Grid Emissions Intensity (gCO₂eq/kWh)</t>
  </si>
  <si>
    <t>Historical Emissions (MtCO₂eq)</t>
  </si>
  <si>
    <t>Forecast -Low Emissions Scenario (MtCO₂eq)</t>
  </si>
  <si>
    <t>Forecast -High Emissions Scenario (MtCO₂eq)</t>
  </si>
  <si>
    <t>Transportation Emissions (MtCO₂eq)</t>
  </si>
  <si>
    <t>Region - Transit Agency</t>
  </si>
  <si>
    <t>Durham - Durham Region Transit (DRT)</t>
  </si>
  <si>
    <t>Halton - Burlington Transit</t>
  </si>
  <si>
    <t>Halton - Milton Transit</t>
  </si>
  <si>
    <t>Halton - Oakville Transit</t>
  </si>
  <si>
    <t>Hamilton - Street Railway (HSR)</t>
  </si>
  <si>
    <t>Peel - Brampton Transit</t>
  </si>
  <si>
    <t>Peel - Mississauga Transit (MiWay)</t>
  </si>
  <si>
    <t>Toronto - TTC</t>
  </si>
  <si>
    <t>York - York Region Transit (YRT)</t>
  </si>
  <si>
    <t>GTHA - Metrolinx</t>
  </si>
  <si>
    <t>Total GTHA Transit Ridership 
(limited to agencies with publicly available ridership data)</t>
  </si>
  <si>
    <t>Number of Registered Vehicles</t>
  </si>
  <si>
    <t>% Change 2022-2023</t>
  </si>
  <si>
    <t>Durham</t>
  </si>
  <si>
    <t>Electric</t>
  </si>
  <si>
    <t>Plugin Hybrid</t>
  </si>
  <si>
    <t>Halton</t>
  </si>
  <si>
    <t>Hamilton</t>
  </si>
  <si>
    <t>Peel</t>
  </si>
  <si>
    <t>Toronto</t>
  </si>
  <si>
    <t>York</t>
  </si>
  <si>
    <t>GTHA</t>
  </si>
  <si>
    <t>Active Transportation, 2018-2023</t>
  </si>
  <si>
    <t>Cycling Distance (km)</t>
  </si>
  <si>
    <t>Cycling Distance % Change</t>
  </si>
  <si>
    <t>2018-2019</t>
  </si>
  <si>
    <t>2019-2020</t>
  </si>
  <si>
    <t>2020-2021</t>
  </si>
  <si>
    <t>2021-2022</t>
  </si>
  <si>
    <t>2022-2023</t>
  </si>
  <si>
    <t>Cycling trips</t>
  </si>
  <si>
    <t>Cycling Trips % Change</t>
  </si>
  <si>
    <t xml:space="preserve">Walking Distance (km) </t>
  </si>
  <si>
    <t>Walking Distance % Change</t>
  </si>
  <si>
    <t>Walking trips</t>
  </si>
  <si>
    <t>Walking Trips % Change</t>
  </si>
  <si>
    <t>Industrial Emissions (MtCO₂eq)</t>
  </si>
  <si>
    <t>Waste Emissions (MtCO₂eq)</t>
  </si>
  <si>
    <t>Agriculture Emissions (MtCO₂eq)</t>
  </si>
  <si>
    <r>
      <t>Total Emissions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</si>
  <si>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t>Electricity</t>
  </si>
  <si>
    <t>Industry</t>
  </si>
  <si>
    <t>Natural Gas</t>
  </si>
  <si>
    <t xml:space="preserve">Total </t>
  </si>
  <si>
    <t>Region</t>
  </si>
  <si>
    <r>
      <t>Total Emissions, Including Scope 3 (Building LCA and Transport Aviation)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</si>
  <si>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t>Total</t>
  </si>
  <si>
    <r>
      <t>2015 Emissions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</si>
  <si>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r>
      <t>2016 Emissions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</si>
  <si>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r>
      <t>2017 Emissions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</si>
  <si>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r>
      <t>2018 Emissions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</si>
  <si>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r>
      <t>2019 Emissions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</si>
  <si>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r>
      <t>2020 Emissions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</si>
  <si>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r>
      <t>2021 Emissions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</si>
  <si>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r>
      <t>2022 Emissions (tCO</t>
    </r>
    <r>
      <rPr>
        <b/>
        <vertAlign val="subscript"/>
        <sz val="11"/>
        <color rgb="FF000000"/>
        <rFont val="Aptos Narrow"/>
        <family val="2"/>
        <scheme val="minor"/>
      </rPr>
      <t>2</t>
    </r>
    <r>
      <rPr>
        <b/>
        <sz val="11"/>
        <color rgb="FF000000"/>
        <rFont val="Aptos Narrow"/>
        <family val="2"/>
        <scheme val="minor"/>
      </rPr>
      <t>eq)</t>
    </r>
  </si>
  <si>
    <t>tCO₂eq</t>
  </si>
  <si>
    <t>Buildings LCA</t>
  </si>
  <si>
    <t>Electricity LCA</t>
  </si>
  <si>
    <t>Natural Gas LCA</t>
  </si>
  <si>
    <t>Transportation Aviation</t>
  </si>
  <si>
    <t>Transportation Road</t>
  </si>
  <si>
    <t>Transportation Total</t>
  </si>
  <si>
    <t>Waste Non-Residential</t>
  </si>
  <si>
    <t>Waste Residential</t>
  </si>
  <si>
    <t>Waste Total</t>
  </si>
  <si>
    <t>Natural Gas (kgCO₂eq/m3), NIR</t>
  </si>
  <si>
    <t>Natural Gas LCA* (kgCO₂eq/m3), TAF</t>
  </si>
  <si>
    <t>Electricity (gCO₂eq/kWh), TAF</t>
  </si>
  <si>
    <t>Electricity LCA* Multiplier, TAF</t>
  </si>
  <si>
    <t>Gasoline (kgCO₂eq/L)</t>
  </si>
  <si>
    <t>Diesel (kgCO₂eq/L)</t>
  </si>
  <si>
    <t>Plane Fuel (kgCO₂eq/L)</t>
  </si>
  <si>
    <t>*Inclusive of upstream fugitive methane emissions related to natural gas consumption</t>
  </si>
  <si>
    <t>Natural Gas Normalization Factors</t>
  </si>
  <si>
    <t>Heating Degree Days, 2015-2023</t>
  </si>
  <si>
    <r>
      <t>Heating Degree Days (at 18</t>
    </r>
    <r>
      <rPr>
        <b/>
        <vertAlign val="superscript"/>
        <sz val="11"/>
        <color rgb="FF000000"/>
        <rFont val="Aptos Narrow"/>
        <family val="2"/>
        <scheme val="minor"/>
      </rPr>
      <t>o</t>
    </r>
    <r>
      <rPr>
        <b/>
        <sz val="11"/>
        <color rgb="FF000000"/>
        <rFont val="Aptos Narrow"/>
        <family val="2"/>
        <scheme val="minor"/>
      </rPr>
      <t>C)</t>
    </r>
  </si>
  <si>
    <t>1981 - 2010, Average</t>
  </si>
  <si>
    <t>Proportion of Natural Gas Used for Heating, by Building Type, 2019</t>
  </si>
  <si>
    <t>Building Type</t>
  </si>
  <si>
    <t>Percentage of Natural Gas</t>
  </si>
  <si>
    <t>Residential</t>
  </si>
  <si>
    <t>Commercial</t>
  </si>
  <si>
    <t>Natural Gas use by Building Type and Region, 2023</t>
  </si>
  <si>
    <t>Natural Gas Use</t>
  </si>
  <si>
    <t>City of Toronto</t>
  </si>
  <si>
    <t>Peel Region</t>
  </si>
  <si>
    <t>York Region</t>
  </si>
  <si>
    <t>Durham Region</t>
  </si>
  <si>
    <t>City of Hamilton</t>
  </si>
  <si>
    <t>Halton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</si>
</sst>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  <numFmt numFmtId="167" formatCode="0.000%"/>
    <numFmt numFmtId="168" formatCode="_-* #,##0.0_-;\-* #,##0.0_-;_-* &quot;-&quot;??_-;_-@_-"/>
    <numFmt numFmtId="169" formatCode="#,##0.0"/>
    <numFmt numFmtId="170" formatCode="0.000"/>
    <numFmt numFmtId="171" formatCode="_-* #,##0.000_-;\-* #,##0.000_-;_-* &quot;-&quot;??_-;_-@_-"/>
  </numFmts>
  <fonts count="3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b/>
      <vertAlign val="subscript"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vertAlign val="superscript"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4"/>
      <color theme="1"/>
      <name val="Calibri"/>
      <family val="2"/>
    </font>
    <font>
      <u/>
      <sz val="11"/>
      <color theme="10"/>
      <name val="Calibri"/>
      <family val="2"/>
    </font>
    <font>
      <b/>
      <u/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b/>
      <u/>
      <sz val="11"/>
      <color rgb="FF00467F"/>
      <name val="Calibri"/>
      <family val="2"/>
    </font>
    <font>
      <b/>
      <sz val="11"/>
      <color rgb="FF00467F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467F"/>
        <bgColor indexed="64"/>
      </patternFill>
    </fill>
    <fill>
      <patternFill patternType="solid">
        <fgColor rgb="FF929598"/>
        <bgColor indexed="64"/>
      </patternFill>
    </fill>
    <fill>
      <patternFill patternType="solid">
        <fgColor rgb="FFF15D22"/>
        <bgColor indexed="64"/>
      </patternFill>
    </fill>
    <fill>
      <patternFill patternType="solid">
        <fgColor rgb="FF00A0C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</cellStyleXfs>
  <cellXfs count="30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6" xfId="3" applyBorder="1" applyAlignment="1">
      <alignment horizontal="center"/>
    </xf>
    <xf numFmtId="0" fontId="3" fillId="0" borderId="14" xfId="3" applyBorder="1" applyAlignment="1">
      <alignment horizontal="center"/>
    </xf>
    <xf numFmtId="0" fontId="3" fillId="0" borderId="18" xfId="3" applyBorder="1" applyAlignment="1">
      <alignment horizontal="center"/>
    </xf>
    <xf numFmtId="0" fontId="3" fillId="0" borderId="25" xfId="3" applyBorder="1" applyAlignment="1">
      <alignment horizontal="center"/>
    </xf>
    <xf numFmtId="0" fontId="3" fillId="0" borderId="26" xfId="3" applyBorder="1" applyAlignment="1">
      <alignment horizontal="center"/>
    </xf>
    <xf numFmtId="0" fontId="0" fillId="0" borderId="29" xfId="0" applyBorder="1"/>
    <xf numFmtId="0" fontId="2" fillId="0" borderId="25" xfId="0" applyFont="1" applyBorder="1"/>
    <xf numFmtId="0" fontId="0" fillId="0" borderId="25" xfId="0" applyBorder="1"/>
    <xf numFmtId="164" fontId="0" fillId="0" borderId="0" xfId="1" applyNumberFormat="1" applyFont="1"/>
    <xf numFmtId="9" fontId="0" fillId="0" borderId="0" xfId="2" applyFont="1"/>
    <xf numFmtId="164" fontId="0" fillId="0" borderId="0" xfId="0" applyNumberFormat="1"/>
    <xf numFmtId="0" fontId="3" fillId="0" borderId="0" xfId="3" applyAlignment="1">
      <alignment horizontal="left"/>
    </xf>
    <xf numFmtId="0" fontId="2" fillId="0" borderId="0" xfId="0" applyFont="1"/>
    <xf numFmtId="0" fontId="2" fillId="0" borderId="25" xfId="0" applyFont="1" applyBorder="1" applyAlignment="1">
      <alignment wrapText="1"/>
    </xf>
    <xf numFmtId="165" fontId="0" fillId="0" borderId="0" xfId="0" applyNumberFormat="1"/>
    <xf numFmtId="165" fontId="0" fillId="0" borderId="25" xfId="0" applyNumberFormat="1" applyBorder="1" applyAlignment="1">
      <alignment wrapText="1"/>
    </xf>
    <xf numFmtId="165" fontId="0" fillId="0" borderId="25" xfId="0" applyNumberFormat="1" applyBorder="1" applyAlignment="1">
      <alignment horizontal="right"/>
    </xf>
    <xf numFmtId="43" fontId="0" fillId="0" borderId="0" xfId="0" applyNumberFormat="1"/>
    <xf numFmtId="0" fontId="6" fillId="0" borderId="0" xfId="0" applyFont="1"/>
    <xf numFmtId="166" fontId="0" fillId="0" borderId="0" xfId="2" applyNumberFormat="1" applyFont="1"/>
    <xf numFmtId="166" fontId="0" fillId="0" borderId="0" xfId="2" applyNumberFormat="1" applyFont="1" applyFill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0" fillId="0" borderId="25" xfId="0" applyNumberFormat="1" applyBorder="1"/>
    <xf numFmtId="167" fontId="0" fillId="0" borderId="0" xfId="2" applyNumberFormat="1" applyFont="1"/>
    <xf numFmtId="0" fontId="0" fillId="0" borderId="25" xfId="0" applyBorder="1" applyAlignment="1">
      <alignment wrapText="1"/>
    </xf>
    <xf numFmtId="0" fontId="6" fillId="0" borderId="0" xfId="0" applyFont="1" applyAlignment="1">
      <alignment vertical="center"/>
    </xf>
    <xf numFmtId="0" fontId="8" fillId="0" borderId="0" xfId="0" applyFont="1"/>
    <xf numFmtId="9" fontId="0" fillId="0" borderId="0" xfId="2" applyFont="1" applyFill="1"/>
    <xf numFmtId="165" fontId="0" fillId="0" borderId="25" xfId="0" applyNumberFormat="1" applyBorder="1" applyAlignment="1">
      <alignment horizontal="right" wrapText="1"/>
    </xf>
    <xf numFmtId="0" fontId="2" fillId="0" borderId="25" xfId="0" applyFont="1" applyBorder="1" applyAlignment="1">
      <alignment horizontal="left" wrapText="1"/>
    </xf>
    <xf numFmtId="166" fontId="1" fillId="0" borderId="0" xfId="2" applyNumberFormat="1" applyFont="1" applyFill="1"/>
    <xf numFmtId="168" fontId="0" fillId="0" borderId="0" xfId="0" applyNumberFormat="1"/>
    <xf numFmtId="2" fontId="0" fillId="0" borderId="25" xfId="0" applyNumberFormat="1" applyBorder="1"/>
    <xf numFmtId="2" fontId="0" fillId="0" borderId="25" xfId="0" applyNumberForma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169" fontId="0" fillId="0" borderId="0" xfId="0" applyNumberFormat="1"/>
    <xf numFmtId="166" fontId="1" fillId="0" borderId="0" xfId="2" applyNumberFormat="1" applyFont="1" applyFill="1" applyBorder="1"/>
    <xf numFmtId="0" fontId="0" fillId="0" borderId="25" xfId="0" applyBorder="1" applyAlignment="1">
      <alignment horizontal="right"/>
    </xf>
    <xf numFmtId="0" fontId="2" fillId="0" borderId="25" xfId="0" applyFont="1" applyBorder="1" applyAlignment="1">
      <alignment horizontal="left"/>
    </xf>
    <xf numFmtId="164" fontId="0" fillId="0" borderId="18" xfId="0" applyNumberFormat="1" applyBorder="1"/>
    <xf numFmtId="164" fontId="0" fillId="0" borderId="27" xfId="1" applyNumberFormat="1" applyFont="1" applyBorder="1"/>
    <xf numFmtId="0" fontId="0" fillId="0" borderId="27" xfId="0" applyBorder="1"/>
    <xf numFmtId="164" fontId="0" fillId="0" borderId="25" xfId="1" applyNumberFormat="1" applyFont="1" applyBorder="1"/>
    <xf numFmtId="0" fontId="13" fillId="0" borderId="0" xfId="0" applyFont="1" applyAlignment="1">
      <alignment wrapText="1"/>
    </xf>
    <xf numFmtId="164" fontId="0" fillId="0" borderId="0" xfId="1" applyNumberFormat="1" applyFont="1" applyFill="1"/>
    <xf numFmtId="2" fontId="0" fillId="0" borderId="25" xfId="0" applyNumberFormat="1" applyBorder="1" applyAlignment="1">
      <alignment horizontal="right"/>
    </xf>
    <xf numFmtId="2" fontId="0" fillId="0" borderId="25" xfId="0" applyNumberFormat="1" applyBorder="1" applyAlignment="1">
      <alignment horizontal="right" wrapText="1"/>
    </xf>
    <xf numFmtId="0" fontId="0" fillId="0" borderId="16" xfId="0" applyBorder="1"/>
    <xf numFmtId="164" fontId="2" fillId="2" borderId="26" xfId="1" applyNumberFormat="1" applyFont="1" applyFill="1" applyBorder="1"/>
    <xf numFmtId="0" fontId="9" fillId="3" borderId="33" xfId="0" applyFont="1" applyFill="1" applyBorder="1"/>
    <xf numFmtId="0" fontId="9" fillId="0" borderId="26" xfId="0" applyFont="1" applyBorder="1"/>
    <xf numFmtId="164" fontId="0" fillId="2" borderId="25" xfId="1" applyNumberFormat="1" applyFont="1" applyFill="1" applyBorder="1"/>
    <xf numFmtId="0" fontId="14" fillId="3" borderId="34" xfId="0" applyFont="1" applyFill="1" applyBorder="1"/>
    <xf numFmtId="0" fontId="14" fillId="0" borderId="25" xfId="0" applyFont="1" applyBorder="1"/>
    <xf numFmtId="164" fontId="0" fillId="2" borderId="35" xfId="1" applyNumberFormat="1" applyFont="1" applyFill="1" applyBorder="1"/>
    <xf numFmtId="0" fontId="14" fillId="3" borderId="36" xfId="0" applyFont="1" applyFill="1" applyBorder="1"/>
    <xf numFmtId="0" fontId="14" fillId="0" borderId="35" xfId="0" applyFont="1" applyBorder="1"/>
    <xf numFmtId="164" fontId="2" fillId="0" borderId="26" xfId="1" applyNumberFormat="1" applyFont="1" applyBorder="1"/>
    <xf numFmtId="0" fontId="9" fillId="0" borderId="33" xfId="0" applyFont="1" applyBorder="1"/>
    <xf numFmtId="0" fontId="14" fillId="0" borderId="34" xfId="0" applyFont="1" applyBorder="1"/>
    <xf numFmtId="164" fontId="0" fillId="0" borderId="35" xfId="1" applyNumberFormat="1" applyFont="1" applyBorder="1"/>
    <xf numFmtId="0" fontId="14" fillId="0" borderId="36" xfId="0" applyFont="1" applyBorder="1"/>
    <xf numFmtId="0" fontId="14" fillId="0" borderId="18" xfId="0" applyFont="1" applyBorder="1"/>
    <xf numFmtId="0" fontId="9" fillId="3" borderId="27" xfId="0" applyFont="1" applyFill="1" applyBorder="1"/>
    <xf numFmtId="0" fontId="14" fillId="3" borderId="25" xfId="0" applyFont="1" applyFill="1" applyBorder="1"/>
    <xf numFmtId="0" fontId="14" fillId="3" borderId="18" xfId="0" applyFont="1" applyFill="1" applyBorder="1"/>
    <xf numFmtId="0" fontId="9" fillId="0" borderId="27" xfId="0" applyFont="1" applyBorder="1"/>
    <xf numFmtId="164" fontId="0" fillId="2" borderId="18" xfId="1" applyNumberFormat="1" applyFont="1" applyFill="1" applyBorder="1"/>
    <xf numFmtId="164" fontId="2" fillId="0" borderId="27" xfId="1" applyNumberFormat="1" applyFont="1" applyBorder="1"/>
    <xf numFmtId="164" fontId="0" fillId="0" borderId="18" xfId="1" applyNumberFormat="1" applyFont="1" applyBorder="1"/>
    <xf numFmtId="164" fontId="2" fillId="2" borderId="27" xfId="1" applyNumberFormat="1" applyFont="1" applyFill="1" applyBorder="1"/>
    <xf numFmtId="0" fontId="6" fillId="0" borderId="8" xfId="0" applyFont="1" applyBorder="1"/>
    <xf numFmtId="3" fontId="9" fillId="0" borderId="27" xfId="0" applyNumberFormat="1" applyFont="1" applyBorder="1"/>
    <xf numFmtId="0" fontId="16" fillId="0" borderId="27" xfId="0" applyFont="1" applyBorder="1"/>
    <xf numFmtId="0" fontId="17" fillId="0" borderId="25" xfId="0" applyFont="1" applyBorder="1"/>
    <xf numFmtId="0" fontId="17" fillId="0" borderId="18" xfId="0" applyFont="1" applyBorder="1"/>
    <xf numFmtId="0" fontId="16" fillId="3" borderId="27" xfId="0" applyFont="1" applyFill="1" applyBorder="1"/>
    <xf numFmtId="0" fontId="17" fillId="3" borderId="25" xfId="0" applyFont="1" applyFill="1" applyBorder="1"/>
    <xf numFmtId="0" fontId="17" fillId="3" borderId="18" xfId="0" applyFont="1" applyFill="1" applyBorder="1"/>
    <xf numFmtId="3" fontId="9" fillId="0" borderId="14" xfId="0" applyNumberFormat="1" applyFont="1" applyBorder="1"/>
    <xf numFmtId="0" fontId="17" fillId="0" borderId="34" xfId="0" applyFont="1" applyBorder="1"/>
    <xf numFmtId="0" fontId="17" fillId="0" borderId="36" xfId="0" applyFont="1" applyBorder="1"/>
    <xf numFmtId="0" fontId="17" fillId="3" borderId="34" xfId="0" applyFont="1" applyFill="1" applyBorder="1"/>
    <xf numFmtId="164" fontId="0" fillId="0" borderId="25" xfId="1" applyNumberFormat="1" applyFont="1" applyFill="1" applyBorder="1"/>
    <xf numFmtId="0" fontId="17" fillId="3" borderId="36" xfId="0" applyFont="1" applyFill="1" applyBorder="1"/>
    <xf numFmtId="3" fontId="9" fillId="0" borderId="26" xfId="0" applyNumberFormat="1" applyFont="1" applyBorder="1"/>
    <xf numFmtId="0" fontId="16" fillId="4" borderId="33" xfId="0" applyFont="1" applyFill="1" applyBorder="1"/>
    <xf numFmtId="164" fontId="0" fillId="0" borderId="26" xfId="1" applyNumberFormat="1" applyFont="1" applyBorder="1"/>
    <xf numFmtId="0" fontId="17" fillId="4" borderId="25" xfId="0" applyFont="1" applyFill="1" applyBorder="1"/>
    <xf numFmtId="0" fontId="17" fillId="4" borderId="18" xfId="0" applyFont="1" applyFill="1" applyBorder="1"/>
    <xf numFmtId="3" fontId="9" fillId="5" borderId="27" xfId="0" applyNumberFormat="1" applyFont="1" applyFill="1" applyBorder="1"/>
    <xf numFmtId="3" fontId="9" fillId="5" borderId="14" xfId="0" applyNumberFormat="1" applyFont="1" applyFill="1" applyBorder="1"/>
    <xf numFmtId="0" fontId="16" fillId="5" borderId="27" xfId="0" applyFont="1" applyFill="1" applyBorder="1"/>
    <xf numFmtId="0" fontId="17" fillId="5" borderId="34" xfId="0" applyFont="1" applyFill="1" applyBorder="1"/>
    <xf numFmtId="0" fontId="17" fillId="5" borderId="36" xfId="0" applyFont="1" applyFill="1" applyBorder="1"/>
    <xf numFmtId="0" fontId="9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0" fontId="9" fillId="0" borderId="27" xfId="0" applyFont="1" applyBorder="1" applyAlignment="1">
      <alignment horizontal="center" wrapText="1"/>
    </xf>
    <xf numFmtId="164" fontId="2" fillId="0" borderId="25" xfId="1" applyNumberFormat="1" applyFont="1" applyFill="1" applyBorder="1"/>
    <xf numFmtId="3" fontId="2" fillId="0" borderId="25" xfId="0" applyNumberFormat="1" applyFont="1" applyBorder="1"/>
    <xf numFmtId="3" fontId="2" fillId="0" borderId="25" xfId="0" applyNumberFormat="1" applyFont="1" applyBorder="1" applyAlignment="1">
      <alignment horizontal="right"/>
    </xf>
    <xf numFmtId="0" fontId="9" fillId="0" borderId="25" xfId="0" applyFont="1" applyBorder="1"/>
    <xf numFmtId="3" fontId="14" fillId="0" borderId="25" xfId="0" applyNumberFormat="1" applyFont="1" applyBorder="1"/>
    <xf numFmtId="3" fontId="17" fillId="0" borderId="25" xfId="0" applyNumberFormat="1" applyFont="1" applyBorder="1"/>
    <xf numFmtId="0" fontId="9" fillId="0" borderId="25" xfId="0" applyFont="1" applyBorder="1" applyAlignment="1">
      <alignment wrapText="1"/>
    </xf>
    <xf numFmtId="166" fontId="2" fillId="0" borderId="25" xfId="2" applyNumberFormat="1" applyFont="1" applyFill="1" applyBorder="1"/>
    <xf numFmtId="166" fontId="0" fillId="0" borderId="25" xfId="2" applyNumberFormat="1" applyFont="1" applyFill="1" applyBorder="1"/>
    <xf numFmtId="0" fontId="9" fillId="0" borderId="25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9" fontId="0" fillId="0" borderId="0" xfId="0" applyNumberFormat="1"/>
    <xf numFmtId="9" fontId="0" fillId="0" borderId="37" xfId="0" applyNumberFormat="1" applyBorder="1"/>
    <xf numFmtId="164" fontId="0" fillId="0" borderId="34" xfId="0" applyNumberFormat="1" applyBorder="1"/>
    <xf numFmtId="164" fontId="0" fillId="0" borderId="25" xfId="0" applyNumberFormat="1" applyBorder="1"/>
    <xf numFmtId="9" fontId="0" fillId="0" borderId="2" xfId="0" applyNumberFormat="1" applyBorder="1"/>
    <xf numFmtId="164" fontId="0" fillId="0" borderId="39" xfId="0" applyNumberFormat="1" applyBorder="1"/>
    <xf numFmtId="164" fontId="0" fillId="0" borderId="14" xfId="0" applyNumberFormat="1" applyBorder="1"/>
    <xf numFmtId="0" fontId="0" fillId="0" borderId="18" xfId="0" applyBorder="1"/>
    <xf numFmtId="9" fontId="0" fillId="0" borderId="41" xfId="0" applyNumberFormat="1" applyBorder="1"/>
    <xf numFmtId="164" fontId="14" fillId="0" borderId="42" xfId="1" applyNumberFormat="1" applyFont="1" applyBorder="1"/>
    <xf numFmtId="0" fontId="0" fillId="0" borderId="43" xfId="0" applyBorder="1"/>
    <xf numFmtId="164" fontId="14" fillId="0" borderId="44" xfId="1" applyNumberFormat="1" applyFont="1" applyBorder="1"/>
    <xf numFmtId="164" fontId="14" fillId="0" borderId="44" xfId="1" applyNumberFormat="1" applyFont="1" applyFill="1" applyBorder="1"/>
    <xf numFmtId="164" fontId="14" fillId="0" borderId="45" xfId="1" applyNumberFormat="1" applyFont="1" applyFill="1" applyBorder="1"/>
    <xf numFmtId="0" fontId="0" fillId="0" borderId="46" xfId="0" applyBorder="1"/>
    <xf numFmtId="164" fontId="14" fillId="0" borderId="48" xfId="1" applyNumberFormat="1" applyFont="1" applyBorder="1"/>
    <xf numFmtId="164" fontId="0" fillId="0" borderId="1" xfId="1" applyNumberFormat="1" applyFont="1" applyBorder="1"/>
    <xf numFmtId="164" fontId="14" fillId="0" borderId="18" xfId="1" applyNumberFormat="1" applyFont="1" applyBorder="1"/>
    <xf numFmtId="164" fontId="14" fillId="0" borderId="18" xfId="1" applyNumberFormat="1" applyFont="1" applyFill="1" applyBorder="1"/>
    <xf numFmtId="9" fontId="0" fillId="0" borderId="49" xfId="0" applyNumberFormat="1" applyBorder="1"/>
    <xf numFmtId="164" fontId="14" fillId="0" borderId="50" xfId="1" applyNumberFormat="1" applyFont="1" applyBorder="1"/>
    <xf numFmtId="164" fontId="14" fillId="0" borderId="27" xfId="1" applyNumberFormat="1" applyFont="1" applyBorder="1"/>
    <xf numFmtId="164" fontId="14" fillId="0" borderId="27" xfId="1" applyNumberFormat="1" applyFont="1" applyFill="1" applyBorder="1"/>
    <xf numFmtId="164" fontId="14" fillId="0" borderId="39" xfId="1" applyNumberFormat="1" applyFont="1" applyBorder="1"/>
    <xf numFmtId="164" fontId="14" fillId="0" borderId="14" xfId="1" applyNumberFormat="1" applyFont="1" applyBorder="1"/>
    <xf numFmtId="164" fontId="14" fillId="0" borderId="14" xfId="1" applyNumberFormat="1" applyFont="1" applyFill="1" applyBorder="1"/>
    <xf numFmtId="164" fontId="14" fillId="0" borderId="6" xfId="1" applyNumberFormat="1" applyFont="1" applyFill="1" applyBorder="1"/>
    <xf numFmtId="9" fontId="0" fillId="0" borderId="52" xfId="0" applyNumberFormat="1" applyBorder="1"/>
    <xf numFmtId="9" fontId="0" fillId="0" borderId="6" xfId="0" applyNumberFormat="1" applyBorder="1"/>
    <xf numFmtId="164" fontId="14" fillId="0" borderId="53" xfId="1" applyNumberFormat="1" applyFont="1" applyBorder="1"/>
    <xf numFmtId="0" fontId="0" fillId="0" borderId="15" xfId="0" applyBorder="1"/>
    <xf numFmtId="164" fontId="14" fillId="0" borderId="15" xfId="1" applyNumberFormat="1" applyFont="1" applyBorder="1"/>
    <xf numFmtId="164" fontId="14" fillId="0" borderId="15" xfId="1" applyNumberFormat="1" applyFont="1" applyFill="1" applyBorder="1"/>
    <xf numFmtId="0" fontId="0" fillId="0" borderId="1" xfId="0" applyBorder="1"/>
    <xf numFmtId="164" fontId="14" fillId="0" borderId="54" xfId="1" applyNumberFormat="1" applyFont="1" applyBorder="1"/>
    <xf numFmtId="0" fontId="0" fillId="0" borderId="22" xfId="0" applyBorder="1"/>
    <xf numFmtId="164" fontId="14" fillId="0" borderId="25" xfId="1" applyNumberFormat="1" applyFont="1" applyBorder="1"/>
    <xf numFmtId="164" fontId="14" fillId="0" borderId="25" xfId="1" applyNumberFormat="1" applyFont="1" applyFill="1" applyBorder="1"/>
    <xf numFmtId="0" fontId="2" fillId="0" borderId="2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8" fillId="0" borderId="0" xfId="0" applyFont="1"/>
    <xf numFmtId="9" fontId="0" fillId="0" borderId="32" xfId="0" applyNumberFormat="1" applyBorder="1"/>
    <xf numFmtId="164" fontId="1" fillId="0" borderId="32" xfId="1" applyNumberFormat="1" applyFont="1" applyFill="1" applyBorder="1"/>
    <xf numFmtId="164" fontId="1" fillId="0" borderId="56" xfId="1" applyNumberFormat="1" applyFont="1" applyFill="1" applyBorder="1"/>
    <xf numFmtId="0" fontId="9" fillId="0" borderId="32" xfId="0" applyFont="1" applyBorder="1" applyAlignment="1">
      <alignment horizontal="right"/>
    </xf>
    <xf numFmtId="0" fontId="0" fillId="0" borderId="57" xfId="0" applyBorder="1"/>
    <xf numFmtId="0" fontId="2" fillId="0" borderId="14" xfId="0" applyFont="1" applyBorder="1"/>
    <xf numFmtId="0" fontId="2" fillId="0" borderId="5" xfId="0" applyFont="1" applyBorder="1"/>
    <xf numFmtId="0" fontId="2" fillId="0" borderId="11" xfId="0" applyFont="1" applyBorder="1"/>
    <xf numFmtId="0" fontId="0" fillId="0" borderId="20" xfId="0" applyBorder="1"/>
    <xf numFmtId="0" fontId="0" fillId="0" borderId="4" xfId="0" applyBorder="1"/>
    <xf numFmtId="164" fontId="1" fillId="0" borderId="0" xfId="1" applyNumberFormat="1" applyFont="1" applyFill="1" applyBorder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2" fillId="0" borderId="0" xfId="1" applyNumberFormat="1" applyFont="1" applyFill="1" applyBorder="1"/>
    <xf numFmtId="0" fontId="20" fillId="0" borderId="0" xfId="0" applyFont="1"/>
    <xf numFmtId="10" fontId="0" fillId="0" borderId="0" xfId="0" applyNumberFormat="1"/>
    <xf numFmtId="164" fontId="5" fillId="0" borderId="27" xfId="0" applyNumberFormat="1" applyFont="1" applyBorder="1"/>
    <xf numFmtId="0" fontId="5" fillId="0" borderId="27" xfId="0" applyFont="1" applyBorder="1"/>
    <xf numFmtId="164" fontId="5" fillId="0" borderId="25" xfId="0" applyNumberFormat="1" applyFont="1" applyBorder="1"/>
    <xf numFmtId="0" fontId="5" fillId="0" borderId="25" xfId="0" applyFont="1" applyBorder="1"/>
    <xf numFmtId="164" fontId="5" fillId="0" borderId="18" xfId="0" applyNumberFormat="1" applyFont="1" applyBorder="1"/>
    <xf numFmtId="0" fontId="5" fillId="0" borderId="18" xfId="0" applyFont="1" applyBorder="1"/>
    <xf numFmtId="0" fontId="5" fillId="0" borderId="36" xfId="0" applyFont="1" applyBorder="1"/>
    <xf numFmtId="0" fontId="5" fillId="0" borderId="33" xfId="0" applyFont="1" applyBorder="1"/>
    <xf numFmtId="0" fontId="5" fillId="0" borderId="34" xfId="0" applyFont="1" applyBorder="1"/>
    <xf numFmtId="164" fontId="21" fillId="0" borderId="26" xfId="0" applyNumberFormat="1" applyFont="1" applyBorder="1"/>
    <xf numFmtId="0" fontId="21" fillId="0" borderId="25" xfId="0" applyFont="1" applyBorder="1"/>
    <xf numFmtId="0" fontId="3" fillId="0" borderId="18" xfId="3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3" applyBorder="1" applyAlignment="1">
      <alignment horizontal="center"/>
    </xf>
    <xf numFmtId="170" fontId="14" fillId="0" borderId="25" xfId="0" applyNumberFormat="1" applyFont="1" applyBorder="1"/>
    <xf numFmtId="170" fontId="0" fillId="0" borderId="25" xfId="0" applyNumberFormat="1" applyBorder="1"/>
    <xf numFmtId="171" fontId="0" fillId="0" borderId="24" xfId="0" applyNumberFormat="1" applyBorder="1"/>
    <xf numFmtId="171" fontId="0" fillId="0" borderId="25" xfId="0" applyNumberFormat="1" applyBorder="1"/>
    <xf numFmtId="170" fontId="0" fillId="0" borderId="0" xfId="0" applyNumberFormat="1"/>
    <xf numFmtId="0" fontId="14" fillId="0" borderId="0" xfId="0" applyFont="1"/>
    <xf numFmtId="0" fontId="9" fillId="0" borderId="0" xfId="0" applyFont="1"/>
    <xf numFmtId="0" fontId="23" fillId="0" borderId="0" xfId="0" applyFont="1"/>
    <xf numFmtId="0" fontId="24" fillId="0" borderId="0" xfId="0" applyFont="1"/>
    <xf numFmtId="164" fontId="14" fillId="2" borderId="2" xfId="1" applyNumberFormat="1" applyFont="1" applyFill="1" applyBorder="1"/>
    <xf numFmtId="9" fontId="14" fillId="0" borderId="25" xfId="0" applyNumberFormat="1" applyFont="1" applyBorder="1"/>
    <xf numFmtId="9" fontId="26" fillId="0" borderId="25" xfId="0" applyNumberFormat="1" applyFont="1" applyBorder="1"/>
    <xf numFmtId="9" fontId="26" fillId="0" borderId="0" xfId="0" applyNumberFormat="1" applyFont="1"/>
    <xf numFmtId="0" fontId="12" fillId="0" borderId="29" xfId="0" applyFont="1" applyBorder="1"/>
    <xf numFmtId="0" fontId="12" fillId="0" borderId="0" xfId="0" applyFont="1"/>
    <xf numFmtId="0" fontId="7" fillId="0" borderId="25" xfId="0" applyFont="1" applyBorder="1"/>
    <xf numFmtId="0" fontId="12" fillId="0" borderId="25" xfId="0" applyFont="1" applyBorder="1"/>
    <xf numFmtId="164" fontId="12" fillId="0" borderId="0" xfId="1" applyNumberFormat="1" applyFont="1"/>
    <xf numFmtId="9" fontId="12" fillId="0" borderId="0" xfId="2" applyFont="1"/>
    <xf numFmtId="164" fontId="12" fillId="0" borderId="0" xfId="0" applyNumberFormat="1" applyFont="1"/>
    <xf numFmtId="0" fontId="28" fillId="0" borderId="0" xfId="3" applyFont="1" applyAlignment="1">
      <alignment horizontal="left"/>
    </xf>
    <xf numFmtId="0" fontId="3" fillId="0" borderId="26" xfId="3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1" fontId="0" fillId="0" borderId="25" xfId="0" applyNumberFormat="1" applyBorder="1" applyAlignment="1">
      <alignment wrapText="1"/>
    </xf>
    <xf numFmtId="1" fontId="0" fillId="0" borderId="25" xfId="0" applyNumberFormat="1" applyBorder="1"/>
    <xf numFmtId="1" fontId="0" fillId="0" borderId="25" xfId="0" applyNumberFormat="1" applyBorder="1" applyAlignment="1">
      <alignment horizontal="center"/>
    </xf>
    <xf numFmtId="0" fontId="22" fillId="7" borderId="58" xfId="0" applyFont="1" applyFill="1" applyBorder="1" applyAlignment="1">
      <alignment horizontal="center"/>
    </xf>
    <xf numFmtId="0" fontId="30" fillId="10" borderId="8" xfId="0" applyFont="1" applyFill="1" applyBorder="1" applyAlignment="1">
      <alignment horizontal="center" vertical="center"/>
    </xf>
    <xf numFmtId="0" fontId="30" fillId="10" borderId="22" xfId="0" applyFont="1" applyFill="1" applyBorder="1" applyAlignment="1">
      <alignment horizontal="center" vertical="center"/>
    </xf>
    <xf numFmtId="0" fontId="30" fillId="10" borderId="25" xfId="0" applyFont="1" applyFill="1" applyBorder="1" applyAlignment="1">
      <alignment horizontal="center" vertical="center"/>
    </xf>
    <xf numFmtId="0" fontId="32" fillId="0" borderId="25" xfId="0" applyFont="1" applyBorder="1" applyAlignment="1">
      <alignment wrapText="1"/>
    </xf>
    <xf numFmtId="164" fontId="0" fillId="0" borderId="24" xfId="1" applyNumberFormat="1" applyFont="1" applyBorder="1"/>
    <xf numFmtId="0" fontId="2" fillId="0" borderId="0" xfId="0" applyFont="1" applyAlignment="1">
      <alignment horizontal="left" wrapText="1"/>
    </xf>
    <xf numFmtId="165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/>
    </xf>
    <xf numFmtId="43" fontId="0" fillId="0" borderId="0" xfId="1" applyFont="1" applyBorder="1"/>
    <xf numFmtId="0" fontId="2" fillId="0" borderId="0" xfId="0" applyFont="1" applyAlignment="1">
      <alignment wrapText="1"/>
    </xf>
    <xf numFmtId="2" fontId="0" fillId="0" borderId="0" xfId="0" applyNumberFormat="1" applyAlignment="1">
      <alignment wrapText="1"/>
    </xf>
    <xf numFmtId="164" fontId="2" fillId="0" borderId="26" xfId="1" applyNumberFormat="1" applyFont="1" applyFill="1" applyBorder="1"/>
    <xf numFmtId="9" fontId="12" fillId="0" borderId="25" xfId="2" applyFont="1" applyFill="1" applyBorder="1"/>
    <xf numFmtId="0" fontId="30" fillId="9" borderId="8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0" fontId="30" fillId="9" borderId="17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30" fillId="10" borderId="9" xfId="0" applyFont="1" applyFill="1" applyBorder="1" applyAlignment="1">
      <alignment horizontal="center" vertical="center"/>
    </xf>
    <xf numFmtId="0" fontId="30" fillId="10" borderId="6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30" fillId="10" borderId="59" xfId="0" applyFont="1" applyFill="1" applyBorder="1" applyAlignment="1">
      <alignment horizontal="center" vertical="center"/>
    </xf>
    <xf numFmtId="0" fontId="30" fillId="10" borderId="60" xfId="0" applyFont="1" applyFill="1" applyBorder="1" applyAlignment="1">
      <alignment horizontal="center" vertical="center"/>
    </xf>
    <xf numFmtId="0" fontId="30" fillId="10" borderId="6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30" fillId="10" borderId="8" xfId="0" applyFont="1" applyFill="1" applyBorder="1" applyAlignment="1">
      <alignment horizontal="center" vertical="center"/>
    </xf>
    <xf numFmtId="0" fontId="30" fillId="10" borderId="0" xfId="0" applyFont="1" applyFill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/>
    </xf>
    <xf numFmtId="0" fontId="30" fillId="8" borderId="0" xfId="0" applyFont="1" applyFill="1" applyAlignment="1">
      <alignment horizontal="center" vertical="center" wrapText="1"/>
    </xf>
    <xf numFmtId="0" fontId="30" fillId="8" borderId="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7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30" fillId="10" borderId="4" xfId="0" applyFont="1" applyFill="1" applyBorder="1" applyAlignment="1">
      <alignment horizontal="center" vertical="center" wrapText="1"/>
    </xf>
    <xf numFmtId="0" fontId="30" fillId="10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3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6" borderId="31" xfId="3" applyFont="1" applyFill="1" applyBorder="1" applyAlignment="1">
      <alignment horizontal="center" vertical="center"/>
    </xf>
    <xf numFmtId="0" fontId="31" fillId="6" borderId="30" xfId="3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4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32" xfId="0" applyFont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0" fontId="9" fillId="0" borderId="25" xfId="0" applyFont="1" applyBorder="1" applyAlignment="1">
      <alignment horizontal="center" wrapText="1"/>
    </xf>
    <xf numFmtId="0" fontId="9" fillId="0" borderId="25" xfId="0" applyFont="1" applyBorder="1" applyAlignment="1"/>
  </cellXfs>
  <cellStyles count="5">
    <cellStyle name="Comma" xfId="1" builtinId="3"/>
    <cellStyle name="Hyperlink" xfId="3" builtinId="8"/>
    <cellStyle name="Normal" xfId="0" builtinId="0"/>
    <cellStyle name="Normal 2 2 2 53" xfId="4" xr:uid="{88BF320C-08B7-4619-9983-AD6913EC6260}"/>
    <cellStyle name="Percent" xfId="2" builtinId="5"/>
  </cellStyles>
  <dxfs count="0"/>
  <tableStyles count="0" defaultTableStyle="TableStyleMedium2" defaultPivotStyle="PivotStyleLight16"/>
  <colors>
    <mruColors>
      <color rgb="FF00467F"/>
      <color rgb="FF00A0C2"/>
      <color rgb="FFF15D22"/>
      <color rgb="FF929598"/>
      <color rgb="FFFF9900"/>
      <color rgb="FF94E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1D70-C790-4B4F-8A7D-72D745BD79B2}">
  <dimension ref="A1:V26"/>
  <sheetViews>
    <sheetView tabSelected="1" zoomScaleNormal="100" workbookViewId="0">
      <selection sqref="A1:G1"/>
    </sheetView>
  </sheetViews>
  <sheetFormatPr defaultRowHeight="14.45"/>
  <cols>
    <col min="1" max="1" width="15.42578125" customWidth="1"/>
    <col min="2" max="2" width="17.5703125" customWidth="1"/>
    <col min="6" max="6" width="9.5703125" customWidth="1"/>
    <col min="7" max="7" width="43.140625" customWidth="1"/>
    <col min="8" max="8" width="26.28515625" style="1" customWidth="1"/>
  </cols>
  <sheetData>
    <row r="1" spans="1:22" ht="18.95" customHeight="1">
      <c r="A1" s="258" t="s">
        <v>0</v>
      </c>
      <c r="B1" s="258"/>
      <c r="C1" s="258"/>
      <c r="D1" s="258"/>
      <c r="E1" s="258"/>
      <c r="F1" s="258"/>
      <c r="G1" s="258"/>
      <c r="H1" s="213" t="s">
        <v>1</v>
      </c>
    </row>
    <row r="2" spans="1:22">
      <c r="A2" s="230" t="s">
        <v>2</v>
      </c>
      <c r="B2" s="231"/>
      <c r="C2" s="234" t="s">
        <v>3</v>
      </c>
      <c r="D2" s="235"/>
      <c r="E2" s="235"/>
      <c r="F2" s="235"/>
      <c r="G2" s="236"/>
      <c r="H2" s="186">
        <v>1</v>
      </c>
    </row>
    <row r="3" spans="1:22">
      <c r="A3" s="232"/>
      <c r="B3" s="233"/>
      <c r="C3" s="237" t="s">
        <v>4</v>
      </c>
      <c r="D3" s="238"/>
      <c r="E3" s="238"/>
      <c r="F3" s="238"/>
      <c r="G3" s="239"/>
      <c r="H3" s="3">
        <v>2</v>
      </c>
    </row>
    <row r="4" spans="1:22">
      <c r="A4" s="243" t="s">
        <v>5</v>
      </c>
      <c r="B4" s="246" t="s">
        <v>6</v>
      </c>
      <c r="C4" s="249" t="s">
        <v>7</v>
      </c>
      <c r="D4" s="250"/>
      <c r="E4" s="250"/>
      <c r="F4" s="250"/>
      <c r="G4" s="251"/>
      <c r="H4" s="7">
        <v>3</v>
      </c>
    </row>
    <row r="5" spans="1:22" ht="14.45" customHeight="1">
      <c r="A5" s="244"/>
      <c r="B5" s="247"/>
      <c r="C5" s="249" t="s">
        <v>8</v>
      </c>
      <c r="D5" s="250"/>
      <c r="E5" s="250"/>
      <c r="F5" s="250"/>
      <c r="G5" s="251"/>
      <c r="H5" s="3">
        <v>4</v>
      </c>
    </row>
    <row r="6" spans="1:22" ht="14.45" customHeight="1">
      <c r="A6" s="244"/>
      <c r="B6" s="247"/>
      <c r="C6" s="249" t="s">
        <v>9</v>
      </c>
      <c r="D6" s="250"/>
      <c r="E6" s="250"/>
      <c r="F6" s="250"/>
      <c r="G6" s="251"/>
      <c r="H6" s="3">
        <v>4</v>
      </c>
    </row>
    <row r="7" spans="1:22" ht="14.45" customHeight="1">
      <c r="A7" s="244"/>
      <c r="B7" s="247"/>
      <c r="C7" s="249" t="s">
        <v>10</v>
      </c>
      <c r="D7" s="250"/>
      <c r="E7" s="250"/>
      <c r="F7" s="250"/>
      <c r="G7" s="251"/>
      <c r="H7" s="3">
        <v>5</v>
      </c>
      <c r="R7" s="2"/>
      <c r="S7" s="2"/>
      <c r="T7" s="2"/>
      <c r="U7" s="2"/>
      <c r="V7" s="2"/>
    </row>
    <row r="8" spans="1:22" ht="14.45" customHeight="1">
      <c r="A8" s="244"/>
      <c r="B8" s="247"/>
      <c r="C8" s="249" t="s">
        <v>11</v>
      </c>
      <c r="D8" s="250"/>
      <c r="E8" s="250"/>
      <c r="F8" s="250"/>
      <c r="G8" s="251"/>
      <c r="H8" s="3">
        <v>6</v>
      </c>
      <c r="R8" s="2"/>
      <c r="S8" s="2"/>
      <c r="T8" s="2"/>
      <c r="U8" s="2"/>
      <c r="V8" s="2"/>
    </row>
    <row r="9" spans="1:22" ht="14.45" customHeight="1">
      <c r="A9" s="244"/>
      <c r="B9" s="247"/>
      <c r="C9" s="249" t="s">
        <v>12</v>
      </c>
      <c r="D9" s="250"/>
      <c r="E9" s="250"/>
      <c r="F9" s="250"/>
      <c r="G9" s="251"/>
      <c r="H9" s="3">
        <v>6</v>
      </c>
      <c r="R9" s="2"/>
      <c r="S9" s="2"/>
      <c r="T9" s="2"/>
      <c r="U9" s="2"/>
      <c r="V9" s="2"/>
    </row>
    <row r="10" spans="1:22" ht="14.45" customHeight="1">
      <c r="A10" s="244"/>
      <c r="B10" s="248"/>
      <c r="C10" s="252" t="s">
        <v>13</v>
      </c>
      <c r="D10" s="253"/>
      <c r="E10" s="253"/>
      <c r="F10" s="253"/>
      <c r="G10" s="254"/>
      <c r="H10" s="3">
        <v>7</v>
      </c>
    </row>
    <row r="11" spans="1:22" ht="14.45" customHeight="1">
      <c r="A11" s="244"/>
      <c r="B11" s="255" t="s">
        <v>14</v>
      </c>
      <c r="C11" s="240" t="s">
        <v>15</v>
      </c>
      <c r="D11" s="241"/>
      <c r="E11" s="241"/>
      <c r="F11" s="241"/>
      <c r="G11" s="242"/>
      <c r="H11" s="7">
        <v>8</v>
      </c>
    </row>
    <row r="12" spans="1:22" ht="14.45" customHeight="1">
      <c r="A12" s="244"/>
      <c r="B12" s="256"/>
      <c r="C12" s="249" t="s">
        <v>16</v>
      </c>
      <c r="D12" s="250"/>
      <c r="E12" s="250"/>
      <c r="F12" s="250"/>
      <c r="G12" s="251"/>
      <c r="H12" s="3">
        <v>9</v>
      </c>
    </row>
    <row r="13" spans="1:22" ht="14.45" customHeight="1">
      <c r="A13" s="244"/>
      <c r="B13" s="256"/>
      <c r="C13" s="269" t="s">
        <v>17</v>
      </c>
      <c r="D13" s="235"/>
      <c r="E13" s="235"/>
      <c r="F13" s="235"/>
      <c r="G13" s="236"/>
      <c r="H13" s="4">
        <v>10</v>
      </c>
    </row>
    <row r="14" spans="1:22" ht="14.45" customHeight="1">
      <c r="A14" s="244"/>
      <c r="B14" s="257"/>
      <c r="C14" s="270" t="s">
        <v>18</v>
      </c>
      <c r="D14" s="271"/>
      <c r="E14" s="271"/>
      <c r="F14" s="271"/>
      <c r="G14" s="272"/>
      <c r="H14" s="5">
        <v>11</v>
      </c>
    </row>
    <row r="15" spans="1:22" ht="14.45" customHeight="1">
      <c r="A15" s="244"/>
      <c r="B15" s="215" t="s">
        <v>19</v>
      </c>
      <c r="C15" s="273" t="s">
        <v>20</v>
      </c>
      <c r="D15" s="264"/>
      <c r="E15" s="264"/>
      <c r="F15" s="264"/>
      <c r="G15" s="265"/>
      <c r="H15" s="3">
        <v>12</v>
      </c>
    </row>
    <row r="16" spans="1:22" ht="14.45" customHeight="1">
      <c r="A16" s="244"/>
      <c r="B16" s="214" t="s">
        <v>21</v>
      </c>
      <c r="C16" s="240" t="s">
        <v>22</v>
      </c>
      <c r="D16" s="241"/>
      <c r="E16" s="241"/>
      <c r="F16" s="241"/>
      <c r="G16" s="242"/>
      <c r="H16" s="6">
        <v>13</v>
      </c>
    </row>
    <row r="17" spans="1:8">
      <c r="A17" s="244"/>
      <c r="B17" s="216" t="s">
        <v>23</v>
      </c>
      <c r="C17" s="263" t="s">
        <v>24</v>
      </c>
      <c r="D17" s="264"/>
      <c r="E17" s="264"/>
      <c r="F17" s="264"/>
      <c r="G17" s="265"/>
      <c r="H17" s="3">
        <v>14</v>
      </c>
    </row>
    <row r="18" spans="1:8">
      <c r="A18" s="244"/>
      <c r="B18" s="266" t="s">
        <v>25</v>
      </c>
      <c r="C18" s="234" t="s">
        <v>26</v>
      </c>
      <c r="D18" s="235"/>
      <c r="E18" s="235"/>
      <c r="F18" s="235"/>
      <c r="G18" s="236"/>
      <c r="H18" s="7">
        <v>15</v>
      </c>
    </row>
    <row r="19" spans="1:8">
      <c r="A19" s="244"/>
      <c r="B19" s="266"/>
      <c r="C19" s="234" t="s">
        <v>27</v>
      </c>
      <c r="D19" s="235"/>
      <c r="E19" s="235"/>
      <c r="F19" s="235"/>
      <c r="G19" s="236"/>
      <c r="H19" s="3">
        <v>16</v>
      </c>
    </row>
    <row r="20" spans="1:8">
      <c r="A20" s="244"/>
      <c r="B20" s="266"/>
      <c r="C20" s="234" t="s">
        <v>28</v>
      </c>
      <c r="D20" s="235"/>
      <c r="E20" s="235"/>
      <c r="F20" s="235"/>
      <c r="G20" s="236"/>
      <c r="H20" s="3">
        <v>17</v>
      </c>
    </row>
    <row r="21" spans="1:8">
      <c r="A21" s="244"/>
      <c r="B21" s="266"/>
      <c r="C21" s="234" t="s">
        <v>29</v>
      </c>
      <c r="D21" s="235"/>
      <c r="E21" s="235"/>
      <c r="F21" s="235"/>
      <c r="G21" s="236"/>
      <c r="H21" s="3">
        <v>18</v>
      </c>
    </row>
    <row r="22" spans="1:8">
      <c r="A22" s="245"/>
      <c r="B22" s="267"/>
      <c r="C22" s="237" t="s">
        <v>30</v>
      </c>
      <c r="D22" s="238"/>
      <c r="E22" s="238"/>
      <c r="F22" s="238"/>
      <c r="G22" s="268"/>
      <c r="H22" s="4">
        <v>19</v>
      </c>
    </row>
    <row r="23" spans="1:8" ht="14.45" customHeight="1">
      <c r="A23" s="259" t="s">
        <v>31</v>
      </c>
      <c r="B23" s="260"/>
      <c r="C23" s="234" t="s">
        <v>32</v>
      </c>
      <c r="D23" s="235"/>
      <c r="E23" s="235"/>
      <c r="F23" s="235"/>
      <c r="G23" s="236"/>
      <c r="H23" s="208">
        <v>20</v>
      </c>
    </row>
    <row r="24" spans="1:8">
      <c r="A24" s="261"/>
      <c r="B24" s="262"/>
      <c r="C24" s="237" t="s">
        <v>33</v>
      </c>
      <c r="D24" s="238"/>
      <c r="E24" s="238"/>
      <c r="F24" s="238"/>
      <c r="G24" s="239"/>
      <c r="H24" s="184">
        <v>21</v>
      </c>
    </row>
    <row r="25" spans="1:8">
      <c r="H25" s="185"/>
    </row>
    <row r="26" spans="1:8">
      <c r="A26" s="209" t="s">
        <v>34</v>
      </c>
    </row>
  </sheetData>
  <mergeCells count="30">
    <mergeCell ref="A1:G1"/>
    <mergeCell ref="A23:B24"/>
    <mergeCell ref="C23:G23"/>
    <mergeCell ref="C24:G24"/>
    <mergeCell ref="C17:G17"/>
    <mergeCell ref="B18:B22"/>
    <mergeCell ref="C18:G18"/>
    <mergeCell ref="C19:G19"/>
    <mergeCell ref="C20:G20"/>
    <mergeCell ref="C21:G21"/>
    <mergeCell ref="C22:G22"/>
    <mergeCell ref="C11:G11"/>
    <mergeCell ref="C12:G12"/>
    <mergeCell ref="C13:G13"/>
    <mergeCell ref="C14:G14"/>
    <mergeCell ref="C15:G15"/>
    <mergeCell ref="A2:B3"/>
    <mergeCell ref="C2:G2"/>
    <mergeCell ref="C3:G3"/>
    <mergeCell ref="C16:G16"/>
    <mergeCell ref="A4:A22"/>
    <mergeCell ref="B4:B10"/>
    <mergeCell ref="C4:G4"/>
    <mergeCell ref="C5:G5"/>
    <mergeCell ref="C6:G6"/>
    <mergeCell ref="C7:G7"/>
    <mergeCell ref="C8:G8"/>
    <mergeCell ref="C9:G9"/>
    <mergeCell ref="C10:G10"/>
    <mergeCell ref="B11:B14"/>
  </mergeCells>
  <hyperlinks>
    <hyperlink ref="H2" location="'1'!A1" display="'1'!A1" xr:uid="{E07A908D-ABB2-478A-8580-DD77205BE159}"/>
    <hyperlink ref="H3" location="'2'!A1" display="'2'!A1" xr:uid="{44E476D6-9A3F-4C7D-AB2E-191DD9FD609D}"/>
    <hyperlink ref="H4" location="'3'!A1" display="'3'!A1" xr:uid="{B958136C-B485-48AB-8A3A-36DC8A9B8318}"/>
    <hyperlink ref="H5" location="'4'!A1" display="'4'!A1" xr:uid="{3F1C80C9-8341-4677-B627-BBBF34E5DD5A}"/>
    <hyperlink ref="H6" location="'4'!A1" display="'4'!A1" xr:uid="{6E65753E-9B03-423A-9544-EC2FB71A27AE}"/>
    <hyperlink ref="H7" location="'5'!A1" display="'5'!A1" xr:uid="{62B5F246-148F-44F7-9A7D-F2F87F2EDB9D}"/>
    <hyperlink ref="H8" location="'6'!A1" display="'6'!A1" xr:uid="{9601E541-0605-4B9F-B2B2-5F683DF42B05}"/>
    <hyperlink ref="H9" location="'6'!A1" display="'6'!A1" xr:uid="{910FB878-9EA2-4D24-AB96-21F57CEB8E1C}"/>
    <hyperlink ref="H10" location="'7'!A1" display="'7'!A1" xr:uid="{E5A6B66A-2143-422D-9E21-85C72C4B5D41}"/>
    <hyperlink ref="H11" location="'8'!A1" display="'8'!A1" xr:uid="{A96D486B-AC8E-4605-A32E-BDFE2DB67211}"/>
    <hyperlink ref="H12" location="'9'!A1" display="'9'!A1" xr:uid="{4DEA5543-0416-4911-AAB2-4ED3CCD2BA76}"/>
    <hyperlink ref="H13" location="'10'!A1" display="'10'!A1" xr:uid="{1B486794-E4D2-4309-904D-6C0AE576B525}"/>
    <hyperlink ref="H14" location="'11'!A1" display="'11'!A1" xr:uid="{C867EB9F-20B0-40B2-9A70-63E7D7002A8B}"/>
    <hyperlink ref="H15" location="'12'!A1" display="'12'!A1" xr:uid="{4D842D16-FE49-4D38-9E6C-570DA03CB1DD}"/>
    <hyperlink ref="H16" location="'13'!A1" display="'13'!A1" xr:uid="{2F41D03C-5F24-4D0F-AC22-CA5B3DEB6605}"/>
    <hyperlink ref="H17" location="'14'!A1" display="'14'!A1" xr:uid="{96E7CC7D-11B5-4BF5-8926-B01D0C37F92D}"/>
    <hyperlink ref="H18" location="'15'!A1" display="'15'!A1" xr:uid="{97059A78-B142-4F26-BF0F-8ADDA9AD5FAA}"/>
    <hyperlink ref="H19" location="'16'!A1" display="'16'!A1" xr:uid="{05BC9CA2-0FB6-4311-83EE-D2B92083EB26}"/>
    <hyperlink ref="H20" location="'17'!A1" display="'17'!A1" xr:uid="{56723461-4C1F-496C-92F4-81A03BB81B09}"/>
    <hyperlink ref="H21" location="'18'!A1" display="'18'!A1" xr:uid="{8EA6D026-3DEC-4125-9AB0-937EF7C63F86}"/>
    <hyperlink ref="H22" location="'19'!A1" display="'19'!A1" xr:uid="{CFA96453-C00E-499C-8EF1-87B585FEFED5}"/>
    <hyperlink ref="H23" location="'20'!A1" display="'20'!A1" xr:uid="{D17EBD09-FB4D-417B-A6E9-E4ADED5DA1B0}"/>
    <hyperlink ref="H24" location="'21'!A1" display="'21'!A1" xr:uid="{AA257CA8-3CF3-459C-8497-B474D289377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70FA-97AF-45A8-9CCD-6DA00F61739E}">
  <sheetPr>
    <tabColor rgb="FF00A0C2"/>
  </sheetPr>
  <dimension ref="A1:I19"/>
  <sheetViews>
    <sheetView workbookViewId="0">
      <selection activeCell="A2" sqref="A2"/>
    </sheetView>
  </sheetViews>
  <sheetFormatPr defaultRowHeight="14.45"/>
  <cols>
    <col min="1" max="1" width="8.7109375" customWidth="1"/>
    <col min="2" max="3" width="13.5703125" customWidth="1"/>
    <col min="8" max="8" width="13.28515625" customWidth="1"/>
  </cols>
  <sheetData>
    <row r="1" spans="1:9" ht="18.600000000000001">
      <c r="A1" s="277" t="s">
        <v>15</v>
      </c>
      <c r="B1" s="277"/>
      <c r="C1" s="277"/>
      <c r="D1" s="277"/>
      <c r="E1" s="29"/>
      <c r="F1" s="275" t="s">
        <v>35</v>
      </c>
      <c r="G1" s="276"/>
    </row>
    <row r="4" spans="1:9" ht="43.5">
      <c r="B4" s="44" t="s">
        <v>39</v>
      </c>
      <c r="C4" s="33" t="s">
        <v>53</v>
      </c>
      <c r="H4" s="11"/>
    </row>
    <row r="5" spans="1:9">
      <c r="B5" s="43">
        <v>2023</v>
      </c>
      <c r="C5" s="32">
        <v>20.008668</v>
      </c>
      <c r="H5" s="11"/>
      <c r="I5" s="20"/>
    </row>
    <row r="6" spans="1:9">
      <c r="B6" s="10">
        <v>2022</v>
      </c>
      <c r="C6" s="19">
        <v>19.116278000000001</v>
      </c>
      <c r="H6" s="11"/>
      <c r="I6" s="20"/>
    </row>
    <row r="7" spans="1:9">
      <c r="B7" s="10">
        <v>2021</v>
      </c>
      <c r="C7" s="19">
        <v>17.581617000000001</v>
      </c>
      <c r="H7" s="11"/>
      <c r="I7" s="20"/>
    </row>
    <row r="8" spans="1:9">
      <c r="B8" s="10">
        <v>2020</v>
      </c>
      <c r="C8" s="19">
        <v>16.761813</v>
      </c>
      <c r="H8" s="11"/>
      <c r="I8" s="20"/>
    </row>
    <row r="9" spans="1:9">
      <c r="B9" s="10">
        <v>2019</v>
      </c>
      <c r="C9" s="19">
        <v>20.62557</v>
      </c>
      <c r="D9" s="41"/>
      <c r="H9" s="11"/>
      <c r="I9" s="20"/>
    </row>
    <row r="10" spans="1:9">
      <c r="B10" s="10">
        <v>2018</v>
      </c>
      <c r="C10" s="19">
        <v>20.431044</v>
      </c>
      <c r="H10" s="11"/>
      <c r="I10" s="20"/>
    </row>
    <row r="11" spans="1:9">
      <c r="B11" s="10">
        <v>2017</v>
      </c>
      <c r="C11" s="19">
        <v>20.272195</v>
      </c>
      <c r="H11" s="11"/>
      <c r="I11" s="20"/>
    </row>
    <row r="12" spans="1:9">
      <c r="B12" s="10">
        <v>2016</v>
      </c>
      <c r="C12" s="19">
        <v>20.089601999999999</v>
      </c>
      <c r="H12" s="11"/>
      <c r="I12" s="20"/>
    </row>
    <row r="13" spans="1:9">
      <c r="B13" s="10">
        <v>2015</v>
      </c>
      <c r="C13" s="19">
        <v>19.706927</v>
      </c>
      <c r="H13" s="11"/>
      <c r="I13" s="20"/>
    </row>
    <row r="14" spans="1:9">
      <c r="C14" s="41"/>
    </row>
    <row r="15" spans="1:9">
      <c r="A15" s="279" t="s">
        <v>44</v>
      </c>
      <c r="B15" s="279"/>
      <c r="C15" s="42">
        <v>4.6699999999999998E-2</v>
      </c>
      <c r="D15" s="22"/>
    </row>
    <row r="18" spans="3:4" ht="14.45" customHeight="1">
      <c r="D18" s="14"/>
    </row>
    <row r="19" spans="3:4">
      <c r="C19" s="41"/>
    </row>
  </sheetData>
  <mergeCells count="3">
    <mergeCell ref="A15:B15"/>
    <mergeCell ref="A1:D1"/>
    <mergeCell ref="F1:G1"/>
  </mergeCells>
  <hyperlinks>
    <hyperlink ref="F1:G1" location="INDEX!A1" display="Return to Index" xr:uid="{6B62DF46-554A-4B28-AF62-731E18729F3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A79F-4A9D-45B3-8B7C-40FEAE3F13DD}">
  <sheetPr>
    <tabColor rgb="FF00A0C2"/>
  </sheetPr>
  <dimension ref="A1:H20"/>
  <sheetViews>
    <sheetView zoomScaleNormal="100" workbookViewId="0">
      <selection activeCell="A2" sqref="A2"/>
    </sheetView>
  </sheetViews>
  <sheetFormatPr defaultRowHeight="14.45"/>
  <cols>
    <col min="1" max="1" width="8.7109375" customWidth="1"/>
    <col min="2" max="2" width="35.7109375" bestFit="1" customWidth="1"/>
    <col min="3" max="3" width="14.28515625" bestFit="1" customWidth="1"/>
    <col min="4" max="6" width="13.5703125" customWidth="1"/>
    <col min="7" max="7" width="12.5703125" bestFit="1" customWidth="1"/>
    <col min="8" max="8" width="10.42578125" customWidth="1"/>
  </cols>
  <sheetData>
    <row r="1" spans="1:7" ht="18.600000000000001">
      <c r="A1" s="277" t="s">
        <v>16</v>
      </c>
      <c r="B1" s="277"/>
      <c r="C1" s="29"/>
      <c r="D1" s="275" t="s">
        <v>35</v>
      </c>
      <c r="E1" s="276"/>
    </row>
    <row r="4" spans="1:7" ht="14.45" customHeight="1">
      <c r="A4" s="49"/>
      <c r="B4" s="9" t="s">
        <v>54</v>
      </c>
      <c r="C4" s="9">
        <v>2019</v>
      </c>
      <c r="D4" s="9">
        <v>2020</v>
      </c>
      <c r="E4" s="9">
        <v>2021</v>
      </c>
      <c r="F4" s="9">
        <v>2022</v>
      </c>
      <c r="G4" s="9">
        <v>2023</v>
      </c>
    </row>
    <row r="5" spans="1:7">
      <c r="B5" s="10" t="s">
        <v>55</v>
      </c>
      <c r="C5" s="48">
        <v>11083538</v>
      </c>
      <c r="D5" s="48">
        <v>5320098</v>
      </c>
      <c r="E5" s="48">
        <v>4362481</v>
      </c>
      <c r="F5" s="48">
        <v>7297297</v>
      </c>
      <c r="G5" s="48">
        <v>10800000</v>
      </c>
    </row>
    <row r="6" spans="1:7">
      <c r="B6" s="10" t="s">
        <v>56</v>
      </c>
      <c r="C6" s="48">
        <v>2452867</v>
      </c>
      <c r="D6" s="48">
        <v>1501545</v>
      </c>
      <c r="E6" s="48">
        <v>1567005</v>
      </c>
      <c r="F6" s="48">
        <v>2223173</v>
      </c>
      <c r="G6" s="48">
        <v>2900000</v>
      </c>
    </row>
    <row r="7" spans="1:7">
      <c r="B7" s="10" t="s">
        <v>57</v>
      </c>
      <c r="C7" s="48">
        <v>604205</v>
      </c>
      <c r="D7" s="48">
        <v>247399</v>
      </c>
      <c r="E7" s="48">
        <v>129537</v>
      </c>
      <c r="F7" s="48">
        <v>328742</v>
      </c>
      <c r="G7" s="48">
        <v>619927</v>
      </c>
    </row>
    <row r="8" spans="1:7">
      <c r="B8" s="10" t="s">
        <v>58</v>
      </c>
      <c r="C8" s="48">
        <v>2167204</v>
      </c>
      <c r="D8" s="48">
        <v>788068</v>
      </c>
      <c r="E8" s="48">
        <v>1059494</v>
      </c>
      <c r="F8" s="48">
        <v>1603914</v>
      </c>
      <c r="G8" s="48">
        <v>1880000</v>
      </c>
    </row>
    <row r="9" spans="1:7">
      <c r="B9" s="10" t="s">
        <v>59</v>
      </c>
      <c r="C9" s="48">
        <v>21659637</v>
      </c>
      <c r="D9" s="48">
        <v>11781830</v>
      </c>
      <c r="E9" s="48">
        <v>9972964</v>
      </c>
      <c r="F9" s="48">
        <v>15216323</v>
      </c>
      <c r="G9" s="48">
        <v>19092625</v>
      </c>
    </row>
    <row r="10" spans="1:7">
      <c r="B10" s="10" t="s">
        <v>60</v>
      </c>
      <c r="C10" s="48">
        <v>31883797</v>
      </c>
      <c r="D10" s="48">
        <v>18098238</v>
      </c>
      <c r="E10" s="48">
        <v>19423009</v>
      </c>
      <c r="F10" s="48">
        <v>31314940</v>
      </c>
      <c r="G10" s="48">
        <v>40907484</v>
      </c>
    </row>
    <row r="11" spans="1:7">
      <c r="B11" s="10" t="s">
        <v>61</v>
      </c>
      <c r="C11" s="48">
        <v>41200000</v>
      </c>
      <c r="D11" s="48">
        <v>21900000</v>
      </c>
      <c r="E11" s="48">
        <v>22600000</v>
      </c>
      <c r="F11" s="48">
        <v>35700000</v>
      </c>
      <c r="G11" s="48">
        <v>44700000</v>
      </c>
    </row>
    <row r="12" spans="1:7">
      <c r="B12" s="10" t="s">
        <v>62</v>
      </c>
      <c r="C12" s="48">
        <v>963366000</v>
      </c>
      <c r="D12" s="48">
        <v>440872000</v>
      </c>
      <c r="E12" s="48">
        <v>390263000</v>
      </c>
      <c r="F12" s="48">
        <v>585672000</v>
      </c>
      <c r="G12" s="48">
        <v>730759000</v>
      </c>
    </row>
    <row r="13" spans="1:7">
      <c r="B13" s="10" t="s">
        <v>63</v>
      </c>
      <c r="C13" s="48">
        <v>22300000</v>
      </c>
      <c r="D13" s="48">
        <v>9100000</v>
      </c>
      <c r="E13" s="48">
        <v>9400000</v>
      </c>
      <c r="F13" s="48">
        <v>15500000</v>
      </c>
      <c r="G13" s="48">
        <v>21100000</v>
      </c>
    </row>
    <row r="14" spans="1:7" ht="15" thickBot="1">
      <c r="B14" s="47" t="s">
        <v>64</v>
      </c>
      <c r="C14" s="46">
        <v>73174681</v>
      </c>
      <c r="D14" s="46">
        <v>6788374</v>
      </c>
      <c r="E14" s="46">
        <v>15174013</v>
      </c>
      <c r="F14" s="46">
        <v>41029732</v>
      </c>
      <c r="G14" s="46">
        <v>72376048</v>
      </c>
    </row>
    <row r="15" spans="1:7" ht="43.5">
      <c r="B15" s="16" t="s">
        <v>65</v>
      </c>
      <c r="C15" s="45">
        <v>1169891929</v>
      </c>
      <c r="D15" s="45">
        <v>516397552</v>
      </c>
      <c r="E15" s="45">
        <v>473951503</v>
      </c>
      <c r="F15" s="45">
        <v>735886121</v>
      </c>
      <c r="G15" s="45">
        <v>945135084</v>
      </c>
    </row>
    <row r="17" spans="5:8">
      <c r="E17" s="24"/>
      <c r="F17" s="24" t="s">
        <v>44</v>
      </c>
      <c r="G17" s="12">
        <v>0.2843</v>
      </c>
    </row>
    <row r="20" spans="5:8">
      <c r="H20" s="14"/>
    </row>
  </sheetData>
  <mergeCells count="2">
    <mergeCell ref="A1:B1"/>
    <mergeCell ref="D1:E1"/>
  </mergeCells>
  <hyperlinks>
    <hyperlink ref="D1:E1" location="INDEX!A1" display="Return to Index" xr:uid="{E451F90B-02B7-4879-93B1-65244E03764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1A85-A860-4032-A3B4-2810E90EA0CD}">
  <sheetPr>
    <tabColor rgb="FF00A0C2"/>
  </sheetPr>
  <dimension ref="A1:N21"/>
  <sheetViews>
    <sheetView workbookViewId="0">
      <selection activeCell="A2" sqref="A2"/>
    </sheetView>
  </sheetViews>
  <sheetFormatPr defaultRowHeight="14.45"/>
  <cols>
    <col min="3" max="3" width="14.5703125" customWidth="1"/>
    <col min="4" max="11" width="10.7109375" customWidth="1"/>
    <col min="12" max="12" width="18.140625" customWidth="1"/>
  </cols>
  <sheetData>
    <row r="1" spans="1:14" ht="18.600000000000001">
      <c r="A1" s="280" t="s">
        <v>17</v>
      </c>
      <c r="B1" s="280"/>
      <c r="C1" s="280"/>
      <c r="E1" s="275" t="s">
        <v>35</v>
      </c>
      <c r="F1" s="276"/>
    </row>
    <row r="2" spans="1:14" ht="14.45" customHeight="1">
      <c r="A2" s="156"/>
    </row>
    <row r="3" spans="1:14">
      <c r="D3" s="281" t="s">
        <v>66</v>
      </c>
      <c r="E3" s="281"/>
      <c r="F3" s="281"/>
      <c r="G3" s="281"/>
      <c r="H3" s="281"/>
      <c r="I3" s="281"/>
      <c r="J3" s="281"/>
      <c r="K3" s="282"/>
    </row>
    <row r="4" spans="1:14">
      <c r="B4" s="148"/>
      <c r="C4" s="148"/>
      <c r="D4" s="155">
        <v>2016</v>
      </c>
      <c r="E4" s="155">
        <v>2017</v>
      </c>
      <c r="F4" s="155">
        <v>2018</v>
      </c>
      <c r="G4" s="155">
        <v>2019</v>
      </c>
      <c r="H4" s="155">
        <v>2020</v>
      </c>
      <c r="I4" s="155">
        <v>2021</v>
      </c>
      <c r="J4" s="155">
        <v>2022</v>
      </c>
      <c r="K4" s="154">
        <v>2023</v>
      </c>
      <c r="L4" s="153" t="s">
        <v>67</v>
      </c>
    </row>
    <row r="5" spans="1:14">
      <c r="B5" s="283" t="s">
        <v>68</v>
      </c>
      <c r="C5" s="122" t="s">
        <v>69</v>
      </c>
      <c r="D5" s="152">
        <v>185</v>
      </c>
      <c r="E5" s="152">
        <v>320</v>
      </c>
      <c r="F5" s="152">
        <v>748</v>
      </c>
      <c r="G5" s="152">
        <v>1066</v>
      </c>
      <c r="H5" s="151">
        <v>1422</v>
      </c>
      <c r="I5" s="151">
        <v>2060</v>
      </c>
      <c r="J5" s="150">
        <v>3760</v>
      </c>
      <c r="K5" s="149">
        <v>5849</v>
      </c>
      <c r="L5" s="119">
        <v>0.55559999999999998</v>
      </c>
      <c r="M5" s="115"/>
      <c r="N5" s="12"/>
    </row>
    <row r="6" spans="1:14" ht="15" thickBot="1">
      <c r="B6" s="286"/>
      <c r="C6" s="47" t="s">
        <v>70</v>
      </c>
      <c r="D6" s="137">
        <v>210</v>
      </c>
      <c r="E6" s="137">
        <v>336</v>
      </c>
      <c r="F6" s="137">
        <v>629</v>
      </c>
      <c r="G6" s="137">
        <v>694</v>
      </c>
      <c r="H6" s="136">
        <v>782</v>
      </c>
      <c r="I6" s="136">
        <v>1048</v>
      </c>
      <c r="J6" s="47">
        <v>1435</v>
      </c>
      <c r="K6" s="135">
        <v>1887</v>
      </c>
      <c r="L6" s="134">
        <v>0.315</v>
      </c>
      <c r="M6" s="115"/>
      <c r="N6" s="12"/>
    </row>
    <row r="7" spans="1:14">
      <c r="B7" s="283" t="s">
        <v>71</v>
      </c>
      <c r="C7" s="122" t="s">
        <v>69</v>
      </c>
      <c r="D7" s="133">
        <v>419</v>
      </c>
      <c r="E7" s="133">
        <v>752</v>
      </c>
      <c r="F7" s="133">
        <v>1667</v>
      </c>
      <c r="G7" s="133">
        <v>2301</v>
      </c>
      <c r="H7" s="132">
        <v>2988</v>
      </c>
      <c r="I7" s="132">
        <v>3779</v>
      </c>
      <c r="J7" s="148">
        <v>6335</v>
      </c>
      <c r="K7" s="130">
        <v>9313</v>
      </c>
      <c r="L7" s="119">
        <v>0.47010000000000002</v>
      </c>
      <c r="M7" s="115"/>
      <c r="N7" s="12"/>
    </row>
    <row r="8" spans="1:14" ht="15" thickBot="1">
      <c r="B8" s="286"/>
      <c r="C8" s="47" t="s">
        <v>70</v>
      </c>
      <c r="D8" s="147">
        <v>348</v>
      </c>
      <c r="E8" s="147">
        <v>618</v>
      </c>
      <c r="F8" s="147">
        <v>1053</v>
      </c>
      <c r="G8" s="147">
        <v>1248</v>
      </c>
      <c r="H8" s="146">
        <v>1375</v>
      </c>
      <c r="I8" s="146">
        <v>1877</v>
      </c>
      <c r="J8" s="145">
        <v>2371</v>
      </c>
      <c r="K8" s="144">
        <v>2863</v>
      </c>
      <c r="L8" s="143">
        <v>0.20749999999999999</v>
      </c>
      <c r="M8" s="115"/>
      <c r="N8" s="12"/>
    </row>
    <row r="9" spans="1:14">
      <c r="B9" s="283" t="s">
        <v>72</v>
      </c>
      <c r="C9" s="122" t="s">
        <v>69</v>
      </c>
      <c r="D9" s="141">
        <v>132</v>
      </c>
      <c r="E9" s="140">
        <v>287</v>
      </c>
      <c r="F9" s="140">
        <v>633</v>
      </c>
      <c r="G9" s="140">
        <v>929</v>
      </c>
      <c r="H9" s="139">
        <v>1250</v>
      </c>
      <c r="I9" s="139">
        <v>1772</v>
      </c>
      <c r="J9">
        <v>2906</v>
      </c>
      <c r="K9" s="138">
        <v>4033</v>
      </c>
      <c r="L9" s="142">
        <v>0.38779999999999998</v>
      </c>
      <c r="M9" s="115"/>
      <c r="N9" s="12"/>
    </row>
    <row r="10" spans="1:14" ht="15" thickBot="1">
      <c r="B10" s="286"/>
      <c r="C10" s="47" t="s">
        <v>70</v>
      </c>
      <c r="D10" s="137">
        <v>179</v>
      </c>
      <c r="E10" s="137">
        <v>332</v>
      </c>
      <c r="F10" s="137">
        <v>576</v>
      </c>
      <c r="G10" s="137">
        <v>667</v>
      </c>
      <c r="H10" s="136">
        <v>750</v>
      </c>
      <c r="I10" s="136">
        <v>1255</v>
      </c>
      <c r="J10" s="47">
        <v>1527</v>
      </c>
      <c r="K10" s="135">
        <v>1824</v>
      </c>
      <c r="L10" s="134">
        <v>0.19450000000000001</v>
      </c>
      <c r="M10" s="115"/>
      <c r="N10" s="12"/>
    </row>
    <row r="11" spans="1:14">
      <c r="B11" s="283" t="s">
        <v>73</v>
      </c>
      <c r="C11" s="122" t="s">
        <v>69</v>
      </c>
      <c r="D11" s="141">
        <v>532</v>
      </c>
      <c r="E11" s="140">
        <v>894</v>
      </c>
      <c r="F11" s="140">
        <v>1887</v>
      </c>
      <c r="G11" s="140">
        <v>2691</v>
      </c>
      <c r="H11" s="139">
        <v>3559</v>
      </c>
      <c r="I11" s="139">
        <v>4979</v>
      </c>
      <c r="J11">
        <v>9304</v>
      </c>
      <c r="K11" s="138">
        <v>14394</v>
      </c>
      <c r="L11" s="119">
        <v>0.54710000000000003</v>
      </c>
      <c r="M11" s="115"/>
      <c r="N11" s="12"/>
    </row>
    <row r="12" spans="1:14" ht="15" thickBot="1">
      <c r="B12" s="286"/>
      <c r="C12" s="47" t="s">
        <v>70</v>
      </c>
      <c r="D12" s="137">
        <v>338</v>
      </c>
      <c r="E12" s="137">
        <v>581</v>
      </c>
      <c r="F12" s="137">
        <v>1147</v>
      </c>
      <c r="G12" s="137">
        <v>1362</v>
      </c>
      <c r="H12" s="136">
        <v>1591</v>
      </c>
      <c r="I12" s="136">
        <v>2221</v>
      </c>
      <c r="J12" s="47">
        <v>2837</v>
      </c>
      <c r="K12" s="135">
        <v>3881</v>
      </c>
      <c r="L12" s="134">
        <v>0.36799999999999999</v>
      </c>
      <c r="M12" s="115"/>
      <c r="N12" s="12"/>
    </row>
    <row r="13" spans="1:14">
      <c r="B13" s="283" t="s">
        <v>74</v>
      </c>
      <c r="C13" s="122" t="s">
        <v>69</v>
      </c>
      <c r="D13" s="141">
        <v>1394</v>
      </c>
      <c r="E13" s="140">
        <v>2177</v>
      </c>
      <c r="F13" s="140">
        <v>3948</v>
      </c>
      <c r="G13" s="140">
        <v>5281</v>
      </c>
      <c r="H13" s="139">
        <v>6912</v>
      </c>
      <c r="I13" s="139">
        <v>8408</v>
      </c>
      <c r="J13">
        <v>14283</v>
      </c>
      <c r="K13" s="138">
        <v>20804</v>
      </c>
      <c r="L13" s="119">
        <v>0.45650000000000002</v>
      </c>
      <c r="M13" s="115"/>
      <c r="N13" s="12"/>
    </row>
    <row r="14" spans="1:14" ht="15" thickBot="1">
      <c r="B14" s="286"/>
      <c r="C14" s="47" t="s">
        <v>70</v>
      </c>
      <c r="D14" s="137">
        <v>652</v>
      </c>
      <c r="E14" s="137">
        <v>1098</v>
      </c>
      <c r="F14" s="137">
        <v>2000</v>
      </c>
      <c r="G14" s="137">
        <v>2296</v>
      </c>
      <c r="H14" s="136">
        <v>2723</v>
      </c>
      <c r="I14" s="136">
        <v>3786</v>
      </c>
      <c r="J14" s="47">
        <v>5082</v>
      </c>
      <c r="K14" s="135">
        <v>6503</v>
      </c>
      <c r="L14" s="134">
        <v>0.27860000000000001</v>
      </c>
      <c r="M14" s="115"/>
      <c r="N14" s="12"/>
    </row>
    <row r="15" spans="1:14">
      <c r="B15" s="283" t="s">
        <v>75</v>
      </c>
      <c r="C15" s="122" t="s">
        <v>69</v>
      </c>
      <c r="D15" s="133">
        <v>934</v>
      </c>
      <c r="E15" s="133">
        <v>1481</v>
      </c>
      <c r="F15" s="133">
        <v>2956</v>
      </c>
      <c r="G15" s="133">
        <v>3923</v>
      </c>
      <c r="H15" s="132">
        <v>4979</v>
      </c>
      <c r="I15" s="132">
        <v>6895</v>
      </c>
      <c r="J15" s="131">
        <v>11749</v>
      </c>
      <c r="K15" s="130">
        <v>18170</v>
      </c>
      <c r="L15" s="119">
        <v>0.54649999999999999</v>
      </c>
      <c r="M15" s="115"/>
      <c r="N15" s="12"/>
    </row>
    <row r="16" spans="1:14" ht="15" thickBot="1">
      <c r="B16" s="285"/>
      <c r="C16" s="129" t="s">
        <v>70</v>
      </c>
      <c r="D16" s="128">
        <v>536</v>
      </c>
      <c r="E16" s="127">
        <v>847</v>
      </c>
      <c r="F16" s="127">
        <v>1612</v>
      </c>
      <c r="G16" s="127">
        <v>1809</v>
      </c>
      <c r="H16" s="126">
        <v>2040</v>
      </c>
      <c r="I16" s="126">
        <v>2647</v>
      </c>
      <c r="J16" s="125">
        <v>3166</v>
      </c>
      <c r="K16" s="124">
        <v>4141</v>
      </c>
      <c r="L16" s="123">
        <v>0.30790000000000001</v>
      </c>
      <c r="M16" s="115"/>
      <c r="N16" s="12"/>
    </row>
    <row r="17" spans="2:14" ht="15" thickTop="1">
      <c r="B17" s="283" t="s">
        <v>76</v>
      </c>
      <c r="C17" s="122" t="s">
        <v>69</v>
      </c>
      <c r="D17" s="121">
        <f t="shared" ref="D17:K18" si="0">SUM(D5,D11,D13,D9,D7,D15)</f>
        <v>3596</v>
      </c>
      <c r="E17" s="121">
        <f t="shared" si="0"/>
        <v>5911</v>
      </c>
      <c r="F17" s="121">
        <f t="shared" si="0"/>
        <v>11839</v>
      </c>
      <c r="G17" s="121">
        <f t="shared" si="0"/>
        <v>16191</v>
      </c>
      <c r="H17" s="121">
        <f t="shared" si="0"/>
        <v>21110</v>
      </c>
      <c r="I17" s="121">
        <f t="shared" si="0"/>
        <v>27893</v>
      </c>
      <c r="J17" s="121">
        <f t="shared" si="0"/>
        <v>48337</v>
      </c>
      <c r="K17" s="120">
        <f t="shared" si="0"/>
        <v>72563</v>
      </c>
      <c r="L17" s="119">
        <v>0.50109999999999999</v>
      </c>
      <c r="M17" s="115"/>
      <c r="N17" s="12"/>
    </row>
    <row r="18" spans="2:14">
      <c r="B18" s="284"/>
      <c r="C18" s="10" t="s">
        <v>70</v>
      </c>
      <c r="D18" s="118">
        <f t="shared" si="0"/>
        <v>2263</v>
      </c>
      <c r="E18" s="118">
        <f t="shared" si="0"/>
        <v>3812</v>
      </c>
      <c r="F18" s="118">
        <f t="shared" si="0"/>
        <v>7017</v>
      </c>
      <c r="G18" s="118">
        <f t="shared" si="0"/>
        <v>8076</v>
      </c>
      <c r="H18" s="118">
        <f t="shared" si="0"/>
        <v>9261</v>
      </c>
      <c r="I18" s="118">
        <f t="shared" si="0"/>
        <v>12834</v>
      </c>
      <c r="J18" s="118">
        <f t="shared" si="0"/>
        <v>16418</v>
      </c>
      <c r="K18" s="117">
        <f t="shared" si="0"/>
        <v>21099</v>
      </c>
      <c r="L18" s="116">
        <v>0.28499999999999998</v>
      </c>
      <c r="M18" s="115"/>
      <c r="N18" s="12"/>
    </row>
    <row r="21" spans="2:14">
      <c r="M21" s="14"/>
    </row>
  </sheetData>
  <mergeCells count="10">
    <mergeCell ref="A1:C1"/>
    <mergeCell ref="E1:F1"/>
    <mergeCell ref="D3:K3"/>
    <mergeCell ref="B17:B18"/>
    <mergeCell ref="B15:B16"/>
    <mergeCell ref="B5:B6"/>
    <mergeCell ref="B11:B12"/>
    <mergeCell ref="B13:B14"/>
    <mergeCell ref="B9:B10"/>
    <mergeCell ref="B7:B8"/>
  </mergeCells>
  <hyperlinks>
    <hyperlink ref="E1:F1" location="INDEX!A1" display="Return to Index" xr:uid="{F8F6F525-E239-4A4A-B332-AE23D8880531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61E84-19D4-40C7-BBD6-279B2F59C3FD}">
  <sheetPr>
    <tabColor rgb="FF00A0C2"/>
  </sheetPr>
  <dimension ref="A1:P45"/>
  <sheetViews>
    <sheetView zoomScaleNormal="100" workbookViewId="0">
      <selection activeCell="A2" sqref="A2"/>
    </sheetView>
  </sheetViews>
  <sheetFormatPr defaultRowHeight="14.45"/>
  <cols>
    <col min="2" max="2" width="13.5703125" customWidth="1"/>
    <col min="3" max="8" width="15" customWidth="1"/>
    <col min="9" max="9" width="15.42578125" bestFit="1" customWidth="1"/>
    <col min="10" max="10" width="13.7109375" customWidth="1"/>
    <col min="11" max="15" width="15" customWidth="1"/>
    <col min="16" max="16" width="13.42578125" customWidth="1"/>
    <col min="18" max="18" width="15.42578125" bestFit="1" customWidth="1"/>
  </cols>
  <sheetData>
    <row r="1" spans="1:15" ht="18.600000000000001">
      <c r="A1" s="287" t="s">
        <v>77</v>
      </c>
      <c r="B1" s="287"/>
      <c r="C1" s="287"/>
      <c r="E1" s="275" t="s">
        <v>35</v>
      </c>
      <c r="F1" s="276"/>
    </row>
    <row r="2" spans="1:15" ht="15.95">
      <c r="A2" s="171"/>
    </row>
    <row r="4" spans="1:15">
      <c r="C4" s="281" t="s">
        <v>78</v>
      </c>
      <c r="D4" s="281"/>
      <c r="E4" s="281"/>
      <c r="F4" s="281"/>
      <c r="G4" s="281"/>
      <c r="H4" s="281"/>
      <c r="J4" s="166"/>
      <c r="K4" s="288" t="s">
        <v>79</v>
      </c>
      <c r="L4" s="288"/>
      <c r="M4" s="288"/>
      <c r="N4" s="288"/>
      <c r="O4" s="288"/>
    </row>
    <row r="5" spans="1:15">
      <c r="B5" s="165"/>
      <c r="C5" s="164">
        <v>2018</v>
      </c>
      <c r="D5" s="164">
        <v>2019</v>
      </c>
      <c r="E5" s="164">
        <v>2020</v>
      </c>
      <c r="F5" s="164">
        <v>2021</v>
      </c>
      <c r="G5" s="163">
        <v>2022</v>
      </c>
      <c r="H5" s="162">
        <v>2023</v>
      </c>
      <c r="J5" s="161"/>
      <c r="K5" s="160" t="s">
        <v>80</v>
      </c>
      <c r="L5" s="160" t="s">
        <v>81</v>
      </c>
      <c r="M5" s="160" t="s">
        <v>82</v>
      </c>
      <c r="N5" s="160" t="s">
        <v>83</v>
      </c>
      <c r="O5" s="160" t="s">
        <v>84</v>
      </c>
    </row>
    <row r="6" spans="1:15">
      <c r="B6" s="159" t="s">
        <v>68</v>
      </c>
      <c r="C6" s="89">
        <v>6438779</v>
      </c>
      <c r="D6" s="89">
        <v>5948240</v>
      </c>
      <c r="E6" s="89">
        <v>7761481</v>
      </c>
      <c r="F6" s="89">
        <v>2919413</v>
      </c>
      <c r="G6" s="89">
        <v>7522970</v>
      </c>
      <c r="H6" s="89">
        <v>8609654</v>
      </c>
      <c r="J6" s="158" t="s">
        <v>68</v>
      </c>
      <c r="K6" s="157">
        <v>-7.6200000000000004E-2</v>
      </c>
      <c r="L6" s="157">
        <v>0.30480000000000002</v>
      </c>
      <c r="M6" s="157">
        <v>-0.62380000000000002</v>
      </c>
      <c r="N6" s="157">
        <v>1.5769</v>
      </c>
      <c r="O6" s="157">
        <v>0.1444</v>
      </c>
    </row>
    <row r="7" spans="1:15">
      <c r="B7" s="159" t="s">
        <v>71</v>
      </c>
      <c r="C7" s="89">
        <v>11300861</v>
      </c>
      <c r="D7" s="89">
        <v>11005300</v>
      </c>
      <c r="E7" s="89">
        <v>19772016</v>
      </c>
      <c r="F7" s="89">
        <v>16924644</v>
      </c>
      <c r="G7" s="89">
        <v>16228846</v>
      </c>
      <c r="H7" s="89">
        <v>14766808</v>
      </c>
      <c r="J7" s="158" t="s">
        <v>71</v>
      </c>
      <c r="K7" s="157">
        <v>-2.6100000000000002E-2</v>
      </c>
      <c r="L7" s="157">
        <v>0.79659999999999997</v>
      </c>
      <c r="M7" s="157">
        <v>-0.14399999999999999</v>
      </c>
      <c r="N7" s="157">
        <v>-4.1099999999999998E-2</v>
      </c>
      <c r="O7" s="157">
        <v>-9.01E-2</v>
      </c>
    </row>
    <row r="8" spans="1:15">
      <c r="B8" s="159" t="s">
        <v>72</v>
      </c>
      <c r="C8" s="89">
        <v>14383462</v>
      </c>
      <c r="D8" s="89">
        <v>15339657</v>
      </c>
      <c r="E8" s="89">
        <v>19448372</v>
      </c>
      <c r="F8" s="89">
        <v>20430000</v>
      </c>
      <c r="G8" s="89">
        <v>18446693</v>
      </c>
      <c r="H8" s="89">
        <v>17759693</v>
      </c>
      <c r="J8" s="158" t="s">
        <v>72</v>
      </c>
      <c r="K8" s="157">
        <v>6.6500000000000004E-2</v>
      </c>
      <c r="L8" s="157">
        <v>0.26779999999999998</v>
      </c>
      <c r="M8" s="157">
        <v>5.0500000000000003E-2</v>
      </c>
      <c r="N8" s="157">
        <v>-9.7100000000000006E-2</v>
      </c>
      <c r="O8" s="157">
        <v>-3.7199999999999997E-2</v>
      </c>
    </row>
    <row r="9" spans="1:15">
      <c r="B9" s="159" t="s">
        <v>73</v>
      </c>
      <c r="C9" s="89">
        <v>17880449</v>
      </c>
      <c r="D9" s="89">
        <v>22633458</v>
      </c>
      <c r="E9" s="89">
        <v>28706615</v>
      </c>
      <c r="F9" s="89">
        <v>31020713</v>
      </c>
      <c r="G9" s="89">
        <v>32211843</v>
      </c>
      <c r="H9" s="89">
        <v>27683508</v>
      </c>
      <c r="J9" s="158" t="s">
        <v>73</v>
      </c>
      <c r="K9" s="157">
        <v>0.26579999999999998</v>
      </c>
      <c r="L9" s="157">
        <v>0.26829999999999998</v>
      </c>
      <c r="M9" s="157">
        <v>8.0600000000000005E-2</v>
      </c>
      <c r="N9" s="157">
        <v>3.8399999999999997E-2</v>
      </c>
      <c r="O9" s="157">
        <v>-0.1406</v>
      </c>
    </row>
    <row r="10" spans="1:15">
      <c r="B10" s="159" t="s">
        <v>74</v>
      </c>
      <c r="C10" s="89">
        <v>161210758</v>
      </c>
      <c r="D10" s="89">
        <v>163104471</v>
      </c>
      <c r="E10" s="89">
        <v>192866938</v>
      </c>
      <c r="F10" s="89">
        <v>224755063</v>
      </c>
      <c r="G10" s="89">
        <v>222219162</v>
      </c>
      <c r="H10" s="89">
        <v>221826377</v>
      </c>
      <c r="J10" s="158" t="s">
        <v>74</v>
      </c>
      <c r="K10" s="157">
        <v>1.17E-2</v>
      </c>
      <c r="L10" s="157">
        <v>0.1825</v>
      </c>
      <c r="M10" s="157">
        <v>0.1653</v>
      </c>
      <c r="N10" s="157">
        <v>-1.1299999999999999E-2</v>
      </c>
      <c r="O10" s="157">
        <v>-1.8E-3</v>
      </c>
    </row>
    <row r="11" spans="1:15">
      <c r="B11" s="159" t="s">
        <v>75</v>
      </c>
      <c r="C11" s="89">
        <v>15102385</v>
      </c>
      <c r="D11" s="89">
        <v>19486980.5</v>
      </c>
      <c r="E11" s="89">
        <v>21185481</v>
      </c>
      <c r="F11" s="89">
        <v>22306594</v>
      </c>
      <c r="G11" s="89">
        <v>20730396.5</v>
      </c>
      <c r="H11" s="89">
        <v>20904912</v>
      </c>
      <c r="I11" s="12"/>
      <c r="J11" s="158" t="s">
        <v>75</v>
      </c>
      <c r="K11" s="157">
        <v>0.2903</v>
      </c>
      <c r="L11" s="157">
        <v>8.72E-2</v>
      </c>
      <c r="M11" s="157">
        <v>5.2900000000000003E-2</v>
      </c>
      <c r="N11" s="157">
        <v>-7.0699999999999999E-2</v>
      </c>
      <c r="O11" s="157">
        <v>8.3999999999999995E-3</v>
      </c>
    </row>
    <row r="12" spans="1:15">
      <c r="B12" s="170"/>
      <c r="C12" s="169"/>
      <c r="D12" s="169"/>
      <c r="E12" s="169"/>
      <c r="F12" s="169"/>
      <c r="G12" s="169"/>
      <c r="H12" s="169"/>
    </row>
    <row r="13" spans="1:15">
      <c r="C13" s="281" t="s">
        <v>85</v>
      </c>
      <c r="D13" s="281"/>
      <c r="E13" s="281"/>
      <c r="F13" s="281"/>
      <c r="G13" s="281"/>
      <c r="H13" s="281"/>
      <c r="J13" s="166"/>
      <c r="K13" s="288" t="s">
        <v>86</v>
      </c>
      <c r="L13" s="288"/>
      <c r="M13" s="288"/>
      <c r="N13" s="288"/>
      <c r="O13" s="288"/>
    </row>
    <row r="14" spans="1:15">
      <c r="B14" s="165"/>
      <c r="C14" s="164">
        <v>2018</v>
      </c>
      <c r="D14" s="164">
        <v>2019</v>
      </c>
      <c r="E14" s="164">
        <v>2020</v>
      </c>
      <c r="F14" s="164">
        <v>2021</v>
      </c>
      <c r="G14" s="163">
        <v>2022</v>
      </c>
      <c r="H14" s="162">
        <v>2023</v>
      </c>
      <c r="J14" s="161"/>
      <c r="K14" s="160" t="s">
        <v>80</v>
      </c>
      <c r="L14" s="160" t="s">
        <v>81</v>
      </c>
      <c r="M14" s="160" t="s">
        <v>82</v>
      </c>
      <c r="N14" s="160" t="s">
        <v>83</v>
      </c>
      <c r="O14" s="160" t="s">
        <v>84</v>
      </c>
    </row>
    <row r="15" spans="1:15">
      <c r="B15" s="159" t="s">
        <v>68</v>
      </c>
      <c r="C15" s="89">
        <v>2390537</v>
      </c>
      <c r="D15" s="89">
        <v>2485115</v>
      </c>
      <c r="E15" s="89">
        <v>2388655</v>
      </c>
      <c r="F15" s="89">
        <v>930841</v>
      </c>
      <c r="G15" s="89">
        <v>2353311</v>
      </c>
      <c r="H15" s="89">
        <v>2909575</v>
      </c>
      <c r="J15" s="158" t="s">
        <v>68</v>
      </c>
      <c r="K15" s="157">
        <v>3.9600000000000003E-2</v>
      </c>
      <c r="L15" s="157">
        <v>-3.8800000000000001E-2</v>
      </c>
      <c r="M15" s="157">
        <v>-0.61029999999999995</v>
      </c>
      <c r="N15" s="157">
        <v>1.5281</v>
      </c>
      <c r="O15" s="157">
        <v>0.2364</v>
      </c>
    </row>
    <row r="16" spans="1:15">
      <c r="B16" s="159" t="s">
        <v>71</v>
      </c>
      <c r="C16" s="89">
        <v>3908493</v>
      </c>
      <c r="D16" s="89">
        <v>4164689</v>
      </c>
      <c r="E16" s="89">
        <v>5025569</v>
      </c>
      <c r="F16" s="89">
        <v>4096411</v>
      </c>
      <c r="G16" s="89">
        <v>4335790</v>
      </c>
      <c r="H16" s="89">
        <v>4284615</v>
      </c>
      <c r="J16" s="158" t="s">
        <v>71</v>
      </c>
      <c r="K16" s="157">
        <v>6.5500000000000003E-2</v>
      </c>
      <c r="L16" s="157">
        <v>0.20669999999999999</v>
      </c>
      <c r="M16" s="157">
        <v>-0.18490000000000001</v>
      </c>
      <c r="N16" s="157">
        <v>5.8400000000000001E-2</v>
      </c>
      <c r="O16" s="157">
        <v>-1.18E-2</v>
      </c>
    </row>
    <row r="17" spans="2:15">
      <c r="B17" s="159" t="s">
        <v>72</v>
      </c>
      <c r="C17" s="89">
        <v>5357216</v>
      </c>
      <c r="D17" s="89">
        <v>5946177</v>
      </c>
      <c r="E17" s="89">
        <v>5448427</v>
      </c>
      <c r="F17" s="89">
        <v>5398802</v>
      </c>
      <c r="G17" s="89">
        <v>5341687</v>
      </c>
      <c r="H17" s="89">
        <v>5634407</v>
      </c>
      <c r="J17" s="158" t="s">
        <v>72</v>
      </c>
      <c r="K17" s="157">
        <v>0.1099</v>
      </c>
      <c r="L17" s="157">
        <v>-8.3699999999999997E-2</v>
      </c>
      <c r="M17" s="157">
        <v>-9.1000000000000004E-3</v>
      </c>
      <c r="N17" s="157">
        <v>-1.06E-2</v>
      </c>
      <c r="O17" s="157">
        <v>5.4800000000000001E-2</v>
      </c>
    </row>
    <row r="18" spans="2:15">
      <c r="B18" s="159" t="s">
        <v>73</v>
      </c>
      <c r="C18" s="89">
        <v>6617533</v>
      </c>
      <c r="D18" s="89">
        <v>8150602</v>
      </c>
      <c r="E18" s="89">
        <v>8600743</v>
      </c>
      <c r="F18" s="89">
        <v>9038938</v>
      </c>
      <c r="G18" s="89">
        <v>9445705</v>
      </c>
      <c r="H18" s="89">
        <v>9375236</v>
      </c>
      <c r="J18" s="158" t="s">
        <v>73</v>
      </c>
      <c r="K18" s="157">
        <v>0.23169999999999999</v>
      </c>
      <c r="L18" s="157">
        <v>5.5199999999999999E-2</v>
      </c>
      <c r="M18" s="157">
        <v>5.0900000000000001E-2</v>
      </c>
      <c r="N18" s="157">
        <v>4.4999999999999998E-2</v>
      </c>
      <c r="O18" s="157">
        <v>-7.4999999999999997E-3</v>
      </c>
    </row>
    <row r="19" spans="2:15">
      <c r="B19" s="159" t="s">
        <v>74</v>
      </c>
      <c r="C19" s="89">
        <v>53348701</v>
      </c>
      <c r="D19" s="89">
        <v>55975747</v>
      </c>
      <c r="E19" s="89">
        <v>54701213</v>
      </c>
      <c r="F19" s="89">
        <v>63455343</v>
      </c>
      <c r="G19" s="89">
        <v>58317098</v>
      </c>
      <c r="H19" s="89">
        <v>60540504</v>
      </c>
      <c r="J19" s="158" t="s">
        <v>74</v>
      </c>
      <c r="K19" s="157">
        <v>4.9200000000000001E-2</v>
      </c>
      <c r="L19" s="157">
        <v>-2.2799999999999998</v>
      </c>
      <c r="M19" s="157">
        <v>0.16</v>
      </c>
      <c r="N19" s="157">
        <v>-8.1000000000000003E-2</v>
      </c>
      <c r="O19" s="157">
        <v>3.8100000000000002E-2</v>
      </c>
    </row>
    <row r="20" spans="2:15">
      <c r="B20" s="159" t="s">
        <v>75</v>
      </c>
      <c r="C20" s="89">
        <v>6011713</v>
      </c>
      <c r="D20" s="89">
        <v>7397863</v>
      </c>
      <c r="E20" s="89">
        <v>6517792</v>
      </c>
      <c r="F20" s="89">
        <v>6476820</v>
      </c>
      <c r="G20" s="89">
        <v>6291269</v>
      </c>
      <c r="H20" s="89">
        <v>6833743</v>
      </c>
      <c r="I20" s="22"/>
      <c r="J20" s="158" t="s">
        <v>75</v>
      </c>
      <c r="K20" s="157">
        <v>0.2306</v>
      </c>
      <c r="L20" s="157">
        <v>-0.11899999999999999</v>
      </c>
      <c r="M20" s="157">
        <v>-6.3E-3</v>
      </c>
      <c r="N20" s="157">
        <v>-2.86E-2</v>
      </c>
      <c r="O20" s="157">
        <v>8.6199999999999999E-2</v>
      </c>
    </row>
    <row r="21" spans="2:15">
      <c r="B21" s="167"/>
      <c r="C21" s="168"/>
      <c r="D21" s="168"/>
      <c r="E21" s="168"/>
      <c r="F21" s="168"/>
      <c r="G21" s="168"/>
      <c r="H21" s="168"/>
      <c r="J21" s="167"/>
      <c r="K21" s="115"/>
      <c r="L21" s="115"/>
      <c r="M21" s="115"/>
      <c r="N21" s="115"/>
      <c r="O21" s="115"/>
    </row>
    <row r="22" spans="2:15">
      <c r="B22" s="167"/>
      <c r="C22" s="168"/>
      <c r="D22" s="168"/>
      <c r="E22" s="168"/>
      <c r="F22" s="168"/>
      <c r="G22" s="168"/>
      <c r="H22" s="168"/>
      <c r="J22" s="167"/>
      <c r="K22" s="115"/>
      <c r="L22" s="115"/>
      <c r="M22" s="115"/>
      <c r="N22" s="115"/>
      <c r="O22" s="115"/>
    </row>
    <row r="25" spans="2:15">
      <c r="C25" s="281" t="s">
        <v>87</v>
      </c>
      <c r="D25" s="281"/>
      <c r="E25" s="281"/>
      <c r="F25" s="281"/>
      <c r="G25" s="281"/>
      <c r="H25" s="281"/>
      <c r="J25" s="166"/>
      <c r="K25" s="288" t="s">
        <v>88</v>
      </c>
      <c r="L25" s="288"/>
      <c r="M25" s="288"/>
      <c r="N25" s="288"/>
      <c r="O25" s="288"/>
    </row>
    <row r="26" spans="2:15">
      <c r="B26" s="165"/>
      <c r="C26" s="164">
        <v>2018</v>
      </c>
      <c r="D26" s="164">
        <v>2019</v>
      </c>
      <c r="E26" s="164">
        <v>2020</v>
      </c>
      <c r="F26" s="164">
        <v>2021</v>
      </c>
      <c r="G26" s="163">
        <v>2022</v>
      </c>
      <c r="H26" s="162">
        <v>2023</v>
      </c>
      <c r="J26" s="161"/>
      <c r="K26" s="160" t="s">
        <v>80</v>
      </c>
      <c r="L26" s="160" t="s">
        <v>81</v>
      </c>
      <c r="M26" s="160" t="s">
        <v>82</v>
      </c>
      <c r="N26" s="160" t="s">
        <v>83</v>
      </c>
      <c r="O26" s="160" t="s">
        <v>84</v>
      </c>
    </row>
    <row r="27" spans="2:15">
      <c r="B27" s="159" t="s">
        <v>68</v>
      </c>
      <c r="C27" s="89">
        <v>42943054.5</v>
      </c>
      <c r="D27" s="89">
        <v>43572711.5</v>
      </c>
      <c r="E27" s="89">
        <v>45125492</v>
      </c>
      <c r="F27" s="89">
        <v>52665466</v>
      </c>
      <c r="G27" s="89">
        <v>49495887</v>
      </c>
      <c r="H27" s="89">
        <v>49285394</v>
      </c>
      <c r="J27" s="158" t="s">
        <v>68</v>
      </c>
      <c r="K27" s="157">
        <v>1.47E-2</v>
      </c>
      <c r="L27" s="157">
        <v>3.56E-2</v>
      </c>
      <c r="M27" s="157">
        <v>0.1671</v>
      </c>
      <c r="N27" s="157">
        <v>-6.0199999999999997E-2</v>
      </c>
      <c r="O27" s="157">
        <v>-4.1999999999999997E-3</v>
      </c>
    </row>
    <row r="28" spans="2:15">
      <c r="B28" s="159" t="s">
        <v>71</v>
      </c>
      <c r="C28" s="89">
        <v>48286851.5</v>
      </c>
      <c r="D28" s="89">
        <v>51670785</v>
      </c>
      <c r="E28" s="89">
        <v>62842554</v>
      </c>
      <c r="F28" s="89">
        <v>73358975</v>
      </c>
      <c r="G28" s="89">
        <v>66378741</v>
      </c>
      <c r="H28" s="89">
        <v>64278145</v>
      </c>
      <c r="J28" s="158" t="s">
        <v>71</v>
      </c>
      <c r="K28" s="157">
        <v>7.0099999999999996E-2</v>
      </c>
      <c r="L28" s="157">
        <v>0.2162</v>
      </c>
      <c r="M28" s="157">
        <v>0.1673</v>
      </c>
      <c r="N28" s="157">
        <v>-9.5100000000000004E-2</v>
      </c>
      <c r="O28" s="157">
        <v>-3.1600000000000003E-2</v>
      </c>
    </row>
    <row r="29" spans="2:15">
      <c r="B29" s="159" t="s">
        <v>72</v>
      </c>
      <c r="C29" s="89">
        <v>65756262</v>
      </c>
      <c r="D29" s="89">
        <v>68974701</v>
      </c>
      <c r="E29" s="89">
        <v>53845951</v>
      </c>
      <c r="F29" s="89">
        <v>60606318</v>
      </c>
      <c r="G29" s="89">
        <v>62238899</v>
      </c>
      <c r="H29" s="89">
        <v>62037682</v>
      </c>
      <c r="J29" s="158" t="s">
        <v>72</v>
      </c>
      <c r="K29" s="157">
        <v>4.8899999999999999E-2</v>
      </c>
      <c r="L29" s="157">
        <v>-0.21929999999999999</v>
      </c>
      <c r="M29" s="157">
        <v>0.1255</v>
      </c>
      <c r="N29" s="157">
        <v>2.69E-2</v>
      </c>
      <c r="O29" s="157">
        <v>-3.2000000000000002E-3</v>
      </c>
    </row>
    <row r="30" spans="2:15">
      <c r="B30" s="159" t="s">
        <v>73</v>
      </c>
      <c r="C30" s="89">
        <v>138864632</v>
      </c>
      <c r="D30" s="89">
        <v>137266671</v>
      </c>
      <c r="E30" s="89">
        <v>132168616</v>
      </c>
      <c r="F30" s="89">
        <v>154085722</v>
      </c>
      <c r="G30" s="89">
        <v>158339252.5</v>
      </c>
      <c r="H30" s="89">
        <v>161724892</v>
      </c>
      <c r="J30" s="158" t="s">
        <v>73</v>
      </c>
      <c r="K30" s="157">
        <v>-1.15E-2</v>
      </c>
      <c r="L30" s="157">
        <v>-3.7100000000000001E-2</v>
      </c>
      <c r="M30" s="157">
        <v>0.1658</v>
      </c>
      <c r="N30" s="157">
        <v>2.76E-2</v>
      </c>
      <c r="O30" s="157">
        <v>2.1399999999999999E-2</v>
      </c>
    </row>
    <row r="31" spans="2:15">
      <c r="B31" s="159" t="s">
        <v>74</v>
      </c>
      <c r="C31" s="89">
        <v>804216153</v>
      </c>
      <c r="D31" s="89">
        <v>820752285</v>
      </c>
      <c r="E31" s="89">
        <v>510233746</v>
      </c>
      <c r="F31" s="89">
        <v>575231987</v>
      </c>
      <c r="G31" s="89">
        <v>678770371</v>
      </c>
      <c r="H31" s="89">
        <v>695337397.5</v>
      </c>
      <c r="J31" s="158" t="s">
        <v>74</v>
      </c>
      <c r="K31" s="157">
        <v>2.06E-2</v>
      </c>
      <c r="L31" s="157">
        <v>-0.37830000000000003</v>
      </c>
      <c r="M31" s="157">
        <v>0.12740000000000001</v>
      </c>
      <c r="N31" s="157">
        <v>0.18</v>
      </c>
      <c r="O31" s="157">
        <v>2.4400000000000002E-2</v>
      </c>
    </row>
    <row r="32" spans="2:15">
      <c r="B32" s="159" t="s">
        <v>75</v>
      </c>
      <c r="C32" s="89">
        <v>101391763.5</v>
      </c>
      <c r="D32" s="89">
        <v>105551044.5</v>
      </c>
      <c r="E32" s="89">
        <v>113298030</v>
      </c>
      <c r="F32" s="89">
        <v>134756196.5</v>
      </c>
      <c r="G32" s="89">
        <v>125752179</v>
      </c>
      <c r="H32" s="89">
        <v>122122531</v>
      </c>
      <c r="J32" s="158" t="s">
        <v>75</v>
      </c>
      <c r="K32" s="157">
        <v>4.1000000000000002E-2</v>
      </c>
      <c r="L32" s="157">
        <v>7.3999999999999996E-2</v>
      </c>
      <c r="M32" s="157">
        <v>0.18940000000000001</v>
      </c>
      <c r="N32" s="157">
        <v>-6.6799999999999998E-2</v>
      </c>
      <c r="O32" s="157">
        <v>-2.8899999999999999E-2</v>
      </c>
    </row>
    <row r="35" spans="2:16">
      <c r="C35" s="281" t="s">
        <v>89</v>
      </c>
      <c r="D35" s="281"/>
      <c r="E35" s="281"/>
      <c r="F35" s="281"/>
      <c r="G35" s="281"/>
      <c r="H35" s="281"/>
      <c r="J35" s="166"/>
      <c r="K35" s="288" t="s">
        <v>90</v>
      </c>
      <c r="L35" s="288"/>
      <c r="M35" s="288"/>
      <c r="N35" s="288"/>
      <c r="O35" s="288"/>
    </row>
    <row r="36" spans="2:16">
      <c r="B36" s="165"/>
      <c r="C36" s="164">
        <v>2018</v>
      </c>
      <c r="D36" s="164">
        <v>2019</v>
      </c>
      <c r="E36" s="164">
        <v>2020</v>
      </c>
      <c r="F36" s="164">
        <v>2021</v>
      </c>
      <c r="G36" s="163">
        <v>2022</v>
      </c>
      <c r="H36" s="162">
        <v>2023</v>
      </c>
      <c r="J36" s="161"/>
      <c r="K36" s="160" t="s">
        <v>80</v>
      </c>
      <c r="L36" s="160" t="s">
        <v>81</v>
      </c>
      <c r="M36" s="160" t="s">
        <v>82</v>
      </c>
      <c r="N36" s="160" t="s">
        <v>83</v>
      </c>
      <c r="O36" s="160" t="s">
        <v>84</v>
      </c>
    </row>
    <row r="37" spans="2:16">
      <c r="B37" s="159" t="s">
        <v>68</v>
      </c>
      <c r="C37" s="89">
        <v>52280656</v>
      </c>
      <c r="D37" s="89">
        <v>53440333</v>
      </c>
      <c r="E37" s="89">
        <v>39001088</v>
      </c>
      <c r="F37" s="89">
        <v>43502451</v>
      </c>
      <c r="G37" s="89">
        <v>43334235</v>
      </c>
      <c r="H37" s="89">
        <v>46387148</v>
      </c>
      <c r="J37" s="158" t="s">
        <v>68</v>
      </c>
      <c r="K37" s="157">
        <v>2.2200000000000001E-2</v>
      </c>
      <c r="L37" s="157">
        <v>-0.2702</v>
      </c>
      <c r="M37" s="157">
        <v>0.1154</v>
      </c>
      <c r="N37" s="157">
        <v>-3.8999999999999998E-3</v>
      </c>
      <c r="O37" s="157">
        <v>7.0400000000000004E-2</v>
      </c>
    </row>
    <row r="38" spans="2:16">
      <c r="B38" s="159" t="s">
        <v>71</v>
      </c>
      <c r="C38" s="89">
        <v>57799937</v>
      </c>
      <c r="D38" s="89">
        <v>60122035</v>
      </c>
      <c r="E38" s="89">
        <v>48853545</v>
      </c>
      <c r="F38" s="89">
        <v>55295888</v>
      </c>
      <c r="G38" s="89">
        <v>52042562</v>
      </c>
      <c r="H38" s="89">
        <v>53724372</v>
      </c>
      <c r="J38" s="158" t="s">
        <v>71</v>
      </c>
      <c r="K38" s="157">
        <v>4.0199999999999996</v>
      </c>
      <c r="L38" s="157">
        <v>-0.18740000000000001</v>
      </c>
      <c r="M38" s="157">
        <v>0.13189999999999999</v>
      </c>
      <c r="N38" s="157">
        <v>-5.8799999999999998E-2</v>
      </c>
      <c r="O38" s="157">
        <v>3.2300000000000002E-2</v>
      </c>
    </row>
    <row r="39" spans="2:16">
      <c r="B39" s="159" t="s">
        <v>72</v>
      </c>
      <c r="C39" s="89">
        <v>83838601</v>
      </c>
      <c r="D39" s="89">
        <v>87077643</v>
      </c>
      <c r="E39" s="89">
        <v>54660008</v>
      </c>
      <c r="F39" s="89">
        <v>58110056</v>
      </c>
      <c r="G39" s="89">
        <v>62098134</v>
      </c>
      <c r="H39" s="89">
        <v>65333095</v>
      </c>
      <c r="J39" s="158" t="s">
        <v>72</v>
      </c>
      <c r="K39" s="157">
        <v>3.8600000000000002E-2</v>
      </c>
      <c r="L39" s="157">
        <v>-0.37230000000000002</v>
      </c>
      <c r="M39" s="157">
        <v>6.3100000000000003E-2</v>
      </c>
      <c r="N39" s="157">
        <v>6.8599999999999994E-2</v>
      </c>
      <c r="O39" s="157">
        <v>5.21E-2</v>
      </c>
    </row>
    <row r="40" spans="2:16">
      <c r="B40" s="159" t="s">
        <v>73</v>
      </c>
      <c r="C40" s="89">
        <v>174055850</v>
      </c>
      <c r="D40" s="89">
        <v>173054204</v>
      </c>
      <c r="E40" s="89">
        <v>116476022</v>
      </c>
      <c r="F40" s="89">
        <v>130782683</v>
      </c>
      <c r="G40" s="89">
        <v>143861292</v>
      </c>
      <c r="H40" s="89">
        <v>157838423</v>
      </c>
      <c r="J40" s="158" t="s">
        <v>73</v>
      </c>
      <c r="K40" s="157">
        <v>-5.7000000000000002E-3</v>
      </c>
      <c r="L40" s="157">
        <v>-0.32690000000000002</v>
      </c>
      <c r="M40" s="157">
        <v>0.12280000000000001</v>
      </c>
      <c r="N40" s="157">
        <v>0.1</v>
      </c>
      <c r="O40" s="157">
        <v>9.7100000000000006E-2</v>
      </c>
    </row>
    <row r="41" spans="2:16">
      <c r="B41" s="159" t="s">
        <v>74</v>
      </c>
      <c r="C41" s="89">
        <v>1005913229</v>
      </c>
      <c r="D41" s="89">
        <v>1060319713</v>
      </c>
      <c r="E41" s="89">
        <v>569235049</v>
      </c>
      <c r="F41" s="89">
        <v>619877769</v>
      </c>
      <c r="G41" s="89">
        <v>746830348</v>
      </c>
      <c r="H41" s="89">
        <v>803493649</v>
      </c>
      <c r="J41" s="158" t="s">
        <v>74</v>
      </c>
      <c r="K41" s="157">
        <v>5.4100000000000002E-2</v>
      </c>
      <c r="L41" s="157">
        <v>-0.46310000000000001</v>
      </c>
      <c r="M41" s="157">
        <v>8.8999999999999996E-2</v>
      </c>
      <c r="N41" s="157">
        <v>0.20480000000000001</v>
      </c>
      <c r="O41" s="157">
        <v>7.5899999999999995E-2</v>
      </c>
    </row>
    <row r="42" spans="2:16">
      <c r="B42" s="159" t="s">
        <v>75</v>
      </c>
      <c r="C42" s="89">
        <v>126521265</v>
      </c>
      <c r="D42" s="89">
        <v>128493979</v>
      </c>
      <c r="E42" s="89">
        <v>94090323</v>
      </c>
      <c r="F42" s="89">
        <v>107401141</v>
      </c>
      <c r="G42" s="89">
        <v>106653985</v>
      </c>
      <c r="H42" s="89">
        <v>111239463</v>
      </c>
      <c r="J42" s="158" t="s">
        <v>75</v>
      </c>
      <c r="K42" s="157">
        <v>1.5599999999999999E-2</v>
      </c>
      <c r="L42" s="157">
        <v>-0.26769999999999999</v>
      </c>
      <c r="M42" s="157">
        <v>0.14149999999999999</v>
      </c>
      <c r="N42" s="157">
        <v>-6.8999999999999999E-3</v>
      </c>
      <c r="O42" s="157">
        <v>4.2999999999999997E-2</v>
      </c>
    </row>
    <row r="45" spans="2:16">
      <c r="P45" s="14"/>
    </row>
  </sheetData>
  <mergeCells count="10">
    <mergeCell ref="A1:C1"/>
    <mergeCell ref="C4:H4"/>
    <mergeCell ref="C13:H13"/>
    <mergeCell ref="K13:O13"/>
    <mergeCell ref="C35:H35"/>
    <mergeCell ref="K35:O35"/>
    <mergeCell ref="C25:H25"/>
    <mergeCell ref="K25:O25"/>
    <mergeCell ref="K4:O4"/>
    <mergeCell ref="E1:F1"/>
  </mergeCells>
  <hyperlinks>
    <hyperlink ref="E1:F1" location="INDEX!A1" display="Return to Index" xr:uid="{9F2E1266-6090-49E7-BC48-CE9F3B333D3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1ACE-7901-4A6A-AF90-C491DDCC38A7}">
  <sheetPr>
    <tabColor rgb="FF00A0C2"/>
  </sheetPr>
  <dimension ref="A1:K18"/>
  <sheetViews>
    <sheetView workbookViewId="0">
      <selection activeCell="A2" sqref="A2"/>
    </sheetView>
  </sheetViews>
  <sheetFormatPr defaultRowHeight="14.45"/>
  <cols>
    <col min="1" max="1" width="8.7109375" customWidth="1"/>
    <col min="2" max="3" width="13.5703125" customWidth="1"/>
    <col min="10" max="10" width="11.7109375" customWidth="1"/>
  </cols>
  <sheetData>
    <row r="1" spans="1:11" ht="18.600000000000001">
      <c r="A1" s="277" t="s">
        <v>20</v>
      </c>
      <c r="B1" s="277"/>
      <c r="C1" s="277"/>
      <c r="D1" s="29"/>
      <c r="E1" s="275" t="s">
        <v>35</v>
      </c>
      <c r="F1" s="276"/>
    </row>
    <row r="4" spans="1:11" ht="43.5">
      <c r="B4" s="44" t="s">
        <v>39</v>
      </c>
      <c r="C4" s="33" t="s">
        <v>91</v>
      </c>
    </row>
    <row r="5" spans="1:11">
      <c r="B5" s="10">
        <v>2023</v>
      </c>
      <c r="C5" s="36">
        <v>7.4978889999999998</v>
      </c>
      <c r="J5" s="50"/>
      <c r="K5" s="20"/>
    </row>
    <row r="6" spans="1:11">
      <c r="B6" s="10">
        <v>2022</v>
      </c>
      <c r="C6" s="36">
        <v>7.2845110000000002</v>
      </c>
      <c r="J6" s="50"/>
      <c r="K6" s="20"/>
    </row>
    <row r="7" spans="1:11">
      <c r="B7" s="10">
        <v>2021</v>
      </c>
      <c r="C7" s="36">
        <v>7.4291179999999999</v>
      </c>
      <c r="J7" s="50"/>
      <c r="K7" s="20"/>
    </row>
    <row r="8" spans="1:11">
      <c r="B8" s="10">
        <v>2020</v>
      </c>
      <c r="C8" s="36">
        <v>7.1161950000000003</v>
      </c>
      <c r="J8" s="50"/>
      <c r="K8" s="20"/>
    </row>
    <row r="9" spans="1:11">
      <c r="B9" s="10">
        <v>2019</v>
      </c>
      <c r="C9" s="36">
        <v>8.0110770000000002</v>
      </c>
      <c r="J9" s="50"/>
      <c r="K9" s="20"/>
    </row>
    <row r="10" spans="1:11">
      <c r="B10" s="10">
        <v>2018</v>
      </c>
      <c r="C10" s="36">
        <v>8.2241379999999999</v>
      </c>
      <c r="J10" s="50"/>
      <c r="K10" s="20"/>
    </row>
    <row r="11" spans="1:11">
      <c r="B11" s="10">
        <v>2017</v>
      </c>
      <c r="C11" s="36">
        <v>8.3351780000000009</v>
      </c>
      <c r="J11" s="50"/>
      <c r="K11" s="20"/>
    </row>
    <row r="12" spans="1:11">
      <c r="B12" s="10">
        <v>2016</v>
      </c>
      <c r="C12" s="36">
        <v>8.2411689999999993</v>
      </c>
      <c r="J12" s="50"/>
      <c r="K12" s="20"/>
    </row>
    <row r="13" spans="1:11">
      <c r="B13" s="10">
        <v>2015</v>
      </c>
      <c r="C13" s="36">
        <v>7.9468009999999998</v>
      </c>
      <c r="J13" s="50"/>
      <c r="K13" s="20"/>
    </row>
    <row r="15" spans="1:11">
      <c r="A15" s="279" t="s">
        <v>44</v>
      </c>
      <c r="B15" s="279"/>
      <c r="C15" s="23">
        <v>2.93E-2</v>
      </c>
      <c r="E15" s="22"/>
    </row>
    <row r="17" spans="4:4" ht="14.45" customHeight="1"/>
    <row r="18" spans="4:4">
      <c r="D18" s="14"/>
    </row>
  </sheetData>
  <mergeCells count="3">
    <mergeCell ref="A15:B15"/>
    <mergeCell ref="A1:C1"/>
    <mergeCell ref="E1:F1"/>
  </mergeCells>
  <hyperlinks>
    <hyperlink ref="E1:F1" location="INDEX!A1" display="Return to Index" xr:uid="{C6C60C79-AD44-451B-BBCC-54B39147F98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E331-F95E-424F-AAA3-0F6B3E8F8A48}">
  <sheetPr>
    <tabColor rgb="FF00A0C2"/>
  </sheetPr>
  <dimension ref="A1:F18"/>
  <sheetViews>
    <sheetView workbookViewId="0">
      <selection activeCell="A2" sqref="A2"/>
    </sheetView>
  </sheetViews>
  <sheetFormatPr defaultRowHeight="14.45"/>
  <cols>
    <col min="2" max="3" width="13.5703125" customWidth="1"/>
  </cols>
  <sheetData>
    <row r="1" spans="1:6" ht="18.600000000000001">
      <c r="A1" s="277" t="s">
        <v>22</v>
      </c>
      <c r="B1" s="277"/>
      <c r="C1" s="277"/>
      <c r="D1" s="29"/>
      <c r="E1" s="275" t="s">
        <v>35</v>
      </c>
      <c r="F1" s="276"/>
    </row>
    <row r="4" spans="1:6" ht="43.5">
      <c r="B4" s="44" t="s">
        <v>39</v>
      </c>
      <c r="C4" s="33" t="s">
        <v>92</v>
      </c>
    </row>
    <row r="5" spans="1:6">
      <c r="B5" s="43">
        <v>2023</v>
      </c>
      <c r="C5" s="52">
        <v>1.7866629999999999</v>
      </c>
      <c r="E5" s="11"/>
      <c r="F5" s="20"/>
    </row>
    <row r="6" spans="1:6">
      <c r="B6" s="10">
        <v>2022</v>
      </c>
      <c r="C6" s="51">
        <v>1.7326630000000001</v>
      </c>
      <c r="E6" s="11"/>
      <c r="F6" s="20"/>
    </row>
    <row r="7" spans="1:6">
      <c r="B7" s="10">
        <v>2021</v>
      </c>
      <c r="C7" s="51">
        <v>1.7722</v>
      </c>
      <c r="E7" s="11"/>
      <c r="F7" s="20"/>
    </row>
    <row r="8" spans="1:6">
      <c r="B8" s="10">
        <v>2020</v>
      </c>
      <c r="C8" s="51">
        <v>1.8285750000000001</v>
      </c>
      <c r="E8" s="11"/>
      <c r="F8" s="20"/>
    </row>
    <row r="9" spans="1:6">
      <c r="B9" s="10">
        <v>2019</v>
      </c>
      <c r="C9" s="51">
        <v>1.767752</v>
      </c>
      <c r="E9" s="11"/>
      <c r="F9" s="20"/>
    </row>
    <row r="10" spans="1:6">
      <c r="B10" s="10">
        <v>2018</v>
      </c>
      <c r="C10" s="51">
        <v>1.721932</v>
      </c>
      <c r="E10" s="11"/>
      <c r="F10" s="20"/>
    </row>
    <row r="11" spans="1:6">
      <c r="B11" s="10">
        <v>2017</v>
      </c>
      <c r="C11" s="51">
        <v>1.6848989999999999</v>
      </c>
      <c r="E11" s="11"/>
      <c r="F11" s="20"/>
    </row>
    <row r="12" spans="1:6">
      <c r="B12" s="10">
        <v>2016</v>
      </c>
      <c r="C12" s="51">
        <v>1.701498</v>
      </c>
      <c r="E12" s="11"/>
      <c r="F12" s="20"/>
    </row>
    <row r="13" spans="1:6">
      <c r="B13" s="10">
        <v>2015</v>
      </c>
      <c r="C13" s="51">
        <v>1.792886</v>
      </c>
      <c r="E13" s="11"/>
      <c r="F13" s="20"/>
    </row>
    <row r="14" spans="1:6">
      <c r="C14" s="17"/>
    </row>
    <row r="15" spans="1:6">
      <c r="A15" s="279" t="s">
        <v>44</v>
      </c>
      <c r="B15" s="279"/>
      <c r="C15" s="23">
        <v>3.1199999999999999E-2</v>
      </c>
      <c r="E15" s="12"/>
    </row>
    <row r="18" spans="4:4" ht="14.45" customHeight="1">
      <c r="D18" s="14"/>
    </row>
  </sheetData>
  <mergeCells count="3">
    <mergeCell ref="A15:B15"/>
    <mergeCell ref="E1:F1"/>
    <mergeCell ref="A1:C1"/>
  </mergeCells>
  <hyperlinks>
    <hyperlink ref="E1:F1" location="INDEX!A1" display="Return to Index" xr:uid="{9CDF1117-744F-4FEC-86BC-00B698CBFCD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4ACAD-D3BB-4143-86FE-ED1D88B2A3EF}">
  <sheetPr>
    <tabColor rgb="FF00A0C2"/>
  </sheetPr>
  <dimension ref="A1:I18"/>
  <sheetViews>
    <sheetView workbookViewId="0">
      <selection activeCell="A2" sqref="A2"/>
    </sheetView>
  </sheetViews>
  <sheetFormatPr defaultRowHeight="14.45"/>
  <cols>
    <col min="1" max="1" width="8.7109375" customWidth="1"/>
    <col min="2" max="3" width="13.5703125" customWidth="1"/>
  </cols>
  <sheetData>
    <row r="1" spans="1:9" ht="18.600000000000001">
      <c r="A1" s="289" t="s">
        <v>24</v>
      </c>
      <c r="B1" s="289"/>
      <c r="C1" s="289"/>
      <c r="D1" s="289"/>
      <c r="E1" s="275" t="s">
        <v>35</v>
      </c>
      <c r="F1" s="276"/>
    </row>
    <row r="4" spans="1:9" ht="43.5">
      <c r="B4" s="9" t="s">
        <v>39</v>
      </c>
      <c r="C4" s="16" t="s">
        <v>93</v>
      </c>
    </row>
    <row r="5" spans="1:9">
      <c r="B5" s="10">
        <v>2023</v>
      </c>
      <c r="C5" s="37">
        <v>0.43662499999999999</v>
      </c>
      <c r="H5" s="11"/>
      <c r="I5" s="20"/>
    </row>
    <row r="6" spans="1:9">
      <c r="B6" s="10">
        <v>2022</v>
      </c>
      <c r="C6" s="36">
        <v>0.42583700000000002</v>
      </c>
      <c r="H6" s="11"/>
      <c r="I6" s="20"/>
    </row>
    <row r="7" spans="1:9">
      <c r="B7" s="10">
        <v>2021</v>
      </c>
      <c r="C7" s="36">
        <v>0.42419200000000001</v>
      </c>
      <c r="H7" s="11"/>
      <c r="I7" s="20"/>
    </row>
    <row r="8" spans="1:9">
      <c r="B8" s="10">
        <v>2020</v>
      </c>
      <c r="C8" s="36">
        <v>0.43720500000000001</v>
      </c>
      <c r="H8" s="11"/>
      <c r="I8" s="20"/>
    </row>
    <row r="9" spans="1:9">
      <c r="B9" s="10">
        <v>2019</v>
      </c>
      <c r="C9" s="36">
        <v>0.40218599999999999</v>
      </c>
      <c r="H9" s="11"/>
      <c r="I9" s="20"/>
    </row>
    <row r="10" spans="1:9">
      <c r="B10" s="10">
        <v>2018</v>
      </c>
      <c r="C10" s="36">
        <v>0.39766099999999999</v>
      </c>
      <c r="H10" s="11"/>
      <c r="I10" s="20"/>
    </row>
    <row r="11" spans="1:9">
      <c r="B11" s="10">
        <v>2017</v>
      </c>
      <c r="C11" s="36">
        <v>0.40595900000000001</v>
      </c>
      <c r="H11" s="11"/>
      <c r="I11" s="20"/>
    </row>
    <row r="12" spans="1:9">
      <c r="B12" s="10">
        <v>2016</v>
      </c>
      <c r="C12" s="36">
        <v>0.40976400000000002</v>
      </c>
      <c r="H12" s="11"/>
      <c r="I12" s="20"/>
    </row>
    <row r="13" spans="1:9">
      <c r="B13" s="10">
        <v>2015</v>
      </c>
      <c r="C13" s="36">
        <v>0.40206399999999998</v>
      </c>
      <c r="H13" s="11"/>
      <c r="I13" s="20"/>
    </row>
    <row r="15" spans="1:9">
      <c r="A15" s="279" t="s">
        <v>44</v>
      </c>
      <c r="B15" s="279"/>
      <c r="C15" s="23">
        <v>2.53E-2</v>
      </c>
      <c r="E15" s="12"/>
    </row>
    <row r="18" spans="4:4" ht="14.45" customHeight="1">
      <c r="D18" s="14"/>
    </row>
  </sheetData>
  <mergeCells count="3">
    <mergeCell ref="A15:B15"/>
    <mergeCell ref="A1:D1"/>
    <mergeCell ref="E1:F1"/>
  </mergeCells>
  <hyperlinks>
    <hyperlink ref="E1:F1" location="INDEX!A1" display="Return to Index" xr:uid="{C9351017-DF5D-4C5B-AF9A-50955E4A7F5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9EA0-399C-4D83-B9A2-160F1ECE3066}">
  <sheetPr>
    <tabColor rgb="FF00A0C2"/>
  </sheetPr>
  <dimension ref="A1:J70"/>
  <sheetViews>
    <sheetView zoomScaleNormal="100" workbookViewId="0">
      <selection activeCell="A2" sqref="A2"/>
    </sheetView>
  </sheetViews>
  <sheetFormatPr defaultRowHeight="14.45"/>
  <cols>
    <col min="1" max="1" width="8.7109375" customWidth="1"/>
    <col min="2" max="2" width="13.5703125" customWidth="1"/>
    <col min="3" max="3" width="18.140625" customWidth="1"/>
    <col min="4" max="4" width="24.85546875" customWidth="1"/>
    <col min="5" max="5" width="13.85546875" bestFit="1" customWidth="1"/>
    <col min="6" max="6" width="14.85546875" bestFit="1" customWidth="1"/>
    <col min="7" max="7" width="12.7109375" bestFit="1" customWidth="1"/>
    <col min="8" max="8" width="12.42578125" customWidth="1"/>
    <col min="9" max="9" width="12.5703125" customWidth="1"/>
    <col min="10" max="10" width="11.140625" bestFit="1" customWidth="1"/>
  </cols>
  <sheetData>
    <row r="1" spans="1:7" ht="18.600000000000001">
      <c r="A1" s="290" t="s">
        <v>26</v>
      </c>
      <c r="B1" s="290"/>
      <c r="C1" s="290"/>
      <c r="D1" s="77"/>
      <c r="E1" s="275" t="s">
        <v>35</v>
      </c>
      <c r="F1" s="276"/>
    </row>
    <row r="2" spans="1:7" ht="14.45" customHeight="1">
      <c r="A2" s="21"/>
      <c r="B2" s="21"/>
      <c r="C2" s="21"/>
      <c r="D2" s="21"/>
    </row>
    <row r="4" spans="1:7" ht="17.100000000000001" thickBot="1">
      <c r="B4" s="72" t="s">
        <v>39</v>
      </c>
      <c r="C4" s="72" t="s">
        <v>36</v>
      </c>
      <c r="D4" s="72" t="s">
        <v>94</v>
      </c>
    </row>
    <row r="5" spans="1:7">
      <c r="B5" s="71">
        <v>2015</v>
      </c>
      <c r="C5" s="61" t="s">
        <v>23</v>
      </c>
      <c r="D5" s="60">
        <v>402064</v>
      </c>
    </row>
    <row r="6" spans="1:7">
      <c r="B6" s="70">
        <v>2015</v>
      </c>
      <c r="C6" s="58" t="s">
        <v>95</v>
      </c>
      <c r="D6" s="57">
        <v>2674809</v>
      </c>
      <c r="F6" s="225"/>
      <c r="G6" s="221"/>
    </row>
    <row r="7" spans="1:7">
      <c r="B7" s="70">
        <v>2015</v>
      </c>
      <c r="C7" s="58" t="s">
        <v>96</v>
      </c>
      <c r="D7" s="57">
        <v>7946801</v>
      </c>
    </row>
    <row r="8" spans="1:7">
      <c r="B8" s="70">
        <v>2015</v>
      </c>
      <c r="C8" s="58" t="s">
        <v>97</v>
      </c>
      <c r="D8" s="57">
        <v>21293639</v>
      </c>
      <c r="G8" s="17"/>
    </row>
    <row r="9" spans="1:7">
      <c r="B9" s="70">
        <v>2015</v>
      </c>
      <c r="C9" s="58" t="s">
        <v>14</v>
      </c>
      <c r="D9" s="57">
        <v>19706927</v>
      </c>
      <c r="G9" s="221"/>
    </row>
    <row r="10" spans="1:7">
      <c r="B10" s="70">
        <v>2015</v>
      </c>
      <c r="C10" s="58" t="s">
        <v>21</v>
      </c>
      <c r="D10" s="57">
        <v>1792886</v>
      </c>
      <c r="E10" s="168"/>
    </row>
    <row r="11" spans="1:7" ht="15" thickBot="1">
      <c r="B11" s="69">
        <v>2015</v>
      </c>
      <c r="C11" s="55" t="s">
        <v>98</v>
      </c>
      <c r="D11" s="76">
        <v>53817126</v>
      </c>
    </row>
    <row r="12" spans="1:7">
      <c r="B12" s="68">
        <v>2016</v>
      </c>
      <c r="C12" s="67" t="s">
        <v>23</v>
      </c>
      <c r="D12" s="75">
        <v>409764</v>
      </c>
    </row>
    <row r="13" spans="1:7">
      <c r="B13" s="59">
        <v>2016</v>
      </c>
      <c r="C13" s="65" t="s">
        <v>95</v>
      </c>
      <c r="D13" s="48">
        <v>2363957</v>
      </c>
      <c r="E13" s="13"/>
    </row>
    <row r="14" spans="1:7">
      <c r="B14" s="59">
        <v>2016</v>
      </c>
      <c r="C14" s="65" t="s">
        <v>96</v>
      </c>
      <c r="D14" s="48">
        <v>8241168.9999999991</v>
      </c>
    </row>
    <row r="15" spans="1:7">
      <c r="B15" s="59">
        <v>2016</v>
      </c>
      <c r="C15" s="65" t="s">
        <v>97</v>
      </c>
      <c r="D15" s="48">
        <v>19523536</v>
      </c>
    </row>
    <row r="16" spans="1:7">
      <c r="B16" s="59">
        <v>2016</v>
      </c>
      <c r="C16" s="65" t="s">
        <v>14</v>
      </c>
      <c r="D16" s="48">
        <v>20089602</v>
      </c>
    </row>
    <row r="17" spans="2:9">
      <c r="B17" s="59">
        <v>2016</v>
      </c>
      <c r="C17" s="65" t="s">
        <v>21</v>
      </c>
      <c r="D17" s="48">
        <v>1701498</v>
      </c>
    </row>
    <row r="18" spans="2:9" ht="15" thickBot="1">
      <c r="B18" s="72">
        <v>2016</v>
      </c>
      <c r="C18" s="64" t="s">
        <v>98</v>
      </c>
      <c r="D18" s="228">
        <v>52329526</v>
      </c>
      <c r="F18" s="13"/>
    </row>
    <row r="19" spans="2:9">
      <c r="B19" s="71">
        <v>2017</v>
      </c>
      <c r="C19" s="61" t="s">
        <v>23</v>
      </c>
      <c r="D19" s="60">
        <v>405959</v>
      </c>
    </row>
    <row r="20" spans="2:9">
      <c r="B20" s="70">
        <v>2017</v>
      </c>
      <c r="C20" s="58" t="s">
        <v>95</v>
      </c>
      <c r="D20" s="57">
        <v>1033236</v>
      </c>
    </row>
    <row r="21" spans="2:9">
      <c r="B21" s="70">
        <v>2017</v>
      </c>
      <c r="C21" s="58" t="s">
        <v>96</v>
      </c>
      <c r="D21" s="57">
        <v>8335178</v>
      </c>
    </row>
    <row r="22" spans="2:9">
      <c r="B22" s="70">
        <v>2017</v>
      </c>
      <c r="C22" s="58" t="s">
        <v>97</v>
      </c>
      <c r="D22" s="57">
        <v>20164398</v>
      </c>
    </row>
    <row r="23" spans="2:9">
      <c r="B23" s="70">
        <v>2017</v>
      </c>
      <c r="C23" s="58" t="s">
        <v>14</v>
      </c>
      <c r="D23" s="57">
        <v>20272195</v>
      </c>
    </row>
    <row r="24" spans="2:9">
      <c r="B24" s="70">
        <v>2017</v>
      </c>
      <c r="C24" s="58" t="s">
        <v>21</v>
      </c>
      <c r="D24" s="57">
        <v>1684899</v>
      </c>
    </row>
    <row r="25" spans="2:9" ht="15" thickBot="1">
      <c r="B25" s="69">
        <v>2017</v>
      </c>
      <c r="C25" s="55" t="s">
        <v>98</v>
      </c>
      <c r="D25" s="76">
        <v>51895865</v>
      </c>
      <c r="E25" s="13"/>
    </row>
    <row r="26" spans="2:9">
      <c r="B26" s="68">
        <v>2018</v>
      </c>
      <c r="C26" s="67" t="s">
        <v>23</v>
      </c>
      <c r="D26" s="75">
        <v>397661</v>
      </c>
    </row>
    <row r="27" spans="2:9">
      <c r="B27" s="59">
        <v>2018</v>
      </c>
      <c r="C27" s="65" t="s">
        <v>95</v>
      </c>
      <c r="D27" s="48">
        <v>1770518</v>
      </c>
    </row>
    <row r="28" spans="2:9">
      <c r="B28" s="59">
        <v>2018</v>
      </c>
      <c r="C28" s="65" t="s">
        <v>96</v>
      </c>
      <c r="D28" s="48">
        <v>8224138</v>
      </c>
    </row>
    <row r="29" spans="2:9">
      <c r="B29" s="59">
        <v>2018</v>
      </c>
      <c r="C29" s="65" t="s">
        <v>97</v>
      </c>
      <c r="D29" s="48">
        <v>22339050</v>
      </c>
    </row>
    <row r="30" spans="2:9">
      <c r="B30" s="59">
        <v>2018</v>
      </c>
      <c r="C30" s="65" t="s">
        <v>14</v>
      </c>
      <c r="D30" s="48">
        <v>20431045</v>
      </c>
      <c r="G30" s="15"/>
      <c r="H30" s="219"/>
    </row>
    <row r="31" spans="2:9">
      <c r="B31" s="59">
        <v>2018</v>
      </c>
      <c r="C31" s="65" t="s">
        <v>21</v>
      </c>
      <c r="D31" s="48">
        <v>1721932</v>
      </c>
      <c r="H31" s="220"/>
      <c r="I31" s="168"/>
    </row>
    <row r="32" spans="2:9" ht="15" thickBot="1">
      <c r="B32" s="72">
        <v>2018</v>
      </c>
      <c r="C32" s="64" t="s">
        <v>98</v>
      </c>
      <c r="D32" s="74">
        <v>54884343</v>
      </c>
      <c r="H32" s="221"/>
      <c r="I32" s="168"/>
    </row>
    <row r="33" spans="2:9">
      <c r="B33" s="71">
        <v>2019</v>
      </c>
      <c r="C33" s="61" t="s">
        <v>23</v>
      </c>
      <c r="D33" s="73">
        <v>402186</v>
      </c>
      <c r="H33" s="221"/>
      <c r="I33" s="168"/>
    </row>
    <row r="34" spans="2:9">
      <c r="B34" s="70">
        <v>2019</v>
      </c>
      <c r="C34" s="58" t="s">
        <v>95</v>
      </c>
      <c r="D34" s="57">
        <v>1723398</v>
      </c>
      <c r="H34" s="221"/>
      <c r="I34" s="168"/>
    </row>
    <row r="35" spans="2:9">
      <c r="B35" s="70">
        <v>2019</v>
      </c>
      <c r="C35" s="58" t="s">
        <v>96</v>
      </c>
      <c r="D35" s="57">
        <v>8011078</v>
      </c>
      <c r="H35" s="221"/>
      <c r="I35" s="168"/>
    </row>
    <row r="36" spans="2:9">
      <c r="B36" s="70">
        <v>2019</v>
      </c>
      <c r="C36" s="58" t="s">
        <v>97</v>
      </c>
      <c r="D36" s="57">
        <v>22189077</v>
      </c>
      <c r="H36" s="221"/>
      <c r="I36" s="168"/>
    </row>
    <row r="37" spans="2:9">
      <c r="B37" s="70">
        <v>2019</v>
      </c>
      <c r="C37" s="58" t="s">
        <v>14</v>
      </c>
      <c r="D37" s="57">
        <v>20625570</v>
      </c>
      <c r="H37" s="221"/>
      <c r="I37" s="168"/>
    </row>
    <row r="38" spans="2:9">
      <c r="B38" s="70">
        <v>2019</v>
      </c>
      <c r="C38" s="58" t="s">
        <v>21</v>
      </c>
      <c r="D38" s="57">
        <v>1767752</v>
      </c>
      <c r="H38" s="221"/>
      <c r="I38" s="168"/>
    </row>
    <row r="39" spans="2:9" ht="15" thickBot="1">
      <c r="B39" s="69">
        <v>2019</v>
      </c>
      <c r="C39" s="55" t="s">
        <v>98</v>
      </c>
      <c r="D39" s="54">
        <v>54719061</v>
      </c>
      <c r="H39" s="221"/>
      <c r="I39" s="168"/>
    </row>
    <row r="40" spans="2:9">
      <c r="B40" s="68">
        <v>2020</v>
      </c>
      <c r="C40" s="67" t="s">
        <v>23</v>
      </c>
      <c r="D40" s="66">
        <v>437205</v>
      </c>
    </row>
    <row r="41" spans="2:9">
      <c r="B41" s="59">
        <v>2020</v>
      </c>
      <c r="C41" s="65" t="s">
        <v>95</v>
      </c>
      <c r="D41" s="48">
        <v>2084819</v>
      </c>
    </row>
    <row r="42" spans="2:9">
      <c r="B42" s="59">
        <v>2020</v>
      </c>
      <c r="C42" s="65" t="s">
        <v>96</v>
      </c>
      <c r="D42" s="48">
        <v>7116195</v>
      </c>
      <c r="E42" s="168"/>
      <c r="F42" s="222"/>
    </row>
    <row r="43" spans="2:9">
      <c r="B43" s="59">
        <v>2020</v>
      </c>
      <c r="C43" s="65" t="s">
        <v>97</v>
      </c>
      <c r="D43" s="48">
        <v>20026415</v>
      </c>
    </row>
    <row r="44" spans="2:9">
      <c r="B44" s="59">
        <v>2020</v>
      </c>
      <c r="C44" s="65" t="s">
        <v>14</v>
      </c>
      <c r="D44" s="48">
        <v>16761813</v>
      </c>
      <c r="E44" s="168"/>
      <c r="F44" s="221"/>
    </row>
    <row r="45" spans="2:9">
      <c r="B45" s="59">
        <v>2020</v>
      </c>
      <c r="C45" s="65" t="s">
        <v>21</v>
      </c>
      <c r="D45" s="48">
        <v>1828575</v>
      </c>
      <c r="E45" s="168"/>
    </row>
    <row r="46" spans="2:9" ht="15" thickBot="1">
      <c r="B46" s="72">
        <v>2020</v>
      </c>
      <c r="C46" s="64" t="s">
        <v>98</v>
      </c>
      <c r="D46" s="74">
        <v>48255022</v>
      </c>
      <c r="E46" s="13"/>
    </row>
    <row r="47" spans="2:9">
      <c r="B47" s="71">
        <v>2021</v>
      </c>
      <c r="C47" s="61" t="s">
        <v>23</v>
      </c>
      <c r="D47" s="60">
        <v>424192</v>
      </c>
    </row>
    <row r="48" spans="2:9">
      <c r="B48" s="70">
        <v>2021</v>
      </c>
      <c r="C48" s="58" t="s">
        <v>95</v>
      </c>
      <c r="D48" s="57">
        <v>2554312</v>
      </c>
    </row>
    <row r="49" spans="2:10">
      <c r="B49" s="70">
        <v>2021</v>
      </c>
      <c r="C49" s="58" t="s">
        <v>96</v>
      </c>
      <c r="D49" s="57">
        <v>7429118</v>
      </c>
    </row>
    <row r="50" spans="2:10">
      <c r="B50" s="70">
        <v>2021</v>
      </c>
      <c r="C50" s="58" t="s">
        <v>97</v>
      </c>
      <c r="D50" s="57">
        <v>20412736</v>
      </c>
    </row>
    <row r="51" spans="2:10">
      <c r="B51" s="70">
        <v>2021</v>
      </c>
      <c r="C51" s="58" t="s">
        <v>14</v>
      </c>
      <c r="D51" s="57">
        <v>17581617</v>
      </c>
    </row>
    <row r="52" spans="2:10">
      <c r="B52" s="70">
        <v>2021</v>
      </c>
      <c r="C52" s="58" t="s">
        <v>21</v>
      </c>
      <c r="D52" s="57">
        <v>1772200</v>
      </c>
    </row>
    <row r="53" spans="2:10" ht="15" thickBot="1">
      <c r="B53" s="69">
        <v>2021</v>
      </c>
      <c r="C53" s="55" t="s">
        <v>98</v>
      </c>
      <c r="D53" s="54">
        <v>50174175</v>
      </c>
    </row>
    <row r="54" spans="2:10">
      <c r="B54" s="68">
        <v>2022</v>
      </c>
      <c r="C54" s="67" t="s">
        <v>23</v>
      </c>
      <c r="D54" s="66">
        <v>425836.75732305384</v>
      </c>
      <c r="G54" s="222"/>
    </row>
    <row r="55" spans="2:10">
      <c r="B55" s="59">
        <v>2022</v>
      </c>
      <c r="C55" s="59" t="s">
        <v>95</v>
      </c>
      <c r="D55" s="218">
        <v>2996540</v>
      </c>
      <c r="E55" s="11"/>
      <c r="F55" s="168"/>
      <c r="G55" s="17"/>
      <c r="H55" s="219"/>
    </row>
    <row r="56" spans="2:10">
      <c r="B56" s="59">
        <v>2022</v>
      </c>
      <c r="C56" s="65" t="s">
        <v>96</v>
      </c>
      <c r="D56" s="48">
        <v>7284511</v>
      </c>
      <c r="F56" s="168"/>
      <c r="G56" s="222"/>
      <c r="H56" s="223"/>
      <c r="I56" s="168"/>
    </row>
    <row r="57" spans="2:10">
      <c r="B57" s="59">
        <v>2022</v>
      </c>
      <c r="C57" s="65" t="s">
        <v>97</v>
      </c>
      <c r="D57" s="48">
        <v>21950981</v>
      </c>
      <c r="F57" s="168"/>
      <c r="G57" s="17"/>
      <c r="H57" s="224"/>
      <c r="I57" s="168"/>
    </row>
    <row r="58" spans="2:10">
      <c r="B58" s="59">
        <v>2022</v>
      </c>
      <c r="C58" s="59" t="s">
        <v>14</v>
      </c>
      <c r="D58" s="218">
        <v>19116278</v>
      </c>
      <c r="E58" s="168"/>
      <c r="G58" s="221"/>
      <c r="H58" s="224"/>
      <c r="I58" s="168"/>
    </row>
    <row r="59" spans="2:10">
      <c r="B59" s="59">
        <v>2022</v>
      </c>
      <c r="C59" s="65" t="s">
        <v>21</v>
      </c>
      <c r="D59" s="48">
        <v>1732663</v>
      </c>
      <c r="E59" s="168"/>
      <c r="G59" s="224"/>
      <c r="H59" s="15"/>
      <c r="I59" s="226"/>
    </row>
    <row r="60" spans="2:10" ht="15" thickBot="1">
      <c r="B60" s="56">
        <v>2022</v>
      </c>
      <c r="C60" s="64" t="s">
        <v>98</v>
      </c>
      <c r="D60" s="63">
        <v>53506809</v>
      </c>
      <c r="E60" s="13"/>
      <c r="F60" s="13"/>
      <c r="I60" s="227"/>
      <c r="J60" s="168"/>
    </row>
    <row r="61" spans="2:10">
      <c r="B61" s="62">
        <v>2023</v>
      </c>
      <c r="C61" s="61" t="s">
        <v>23</v>
      </c>
      <c r="D61" s="60">
        <v>436624.59916371392</v>
      </c>
      <c r="I61" s="222"/>
      <c r="J61" s="168"/>
    </row>
    <row r="62" spans="2:10">
      <c r="B62" s="59">
        <v>2023</v>
      </c>
      <c r="C62" s="58" t="s">
        <v>95</v>
      </c>
      <c r="D62" s="57">
        <v>3881999.6833172305</v>
      </c>
      <c r="I62" s="222"/>
      <c r="J62" s="168"/>
    </row>
    <row r="63" spans="2:10">
      <c r="B63" s="59">
        <v>2023</v>
      </c>
      <c r="C63" s="58" t="s">
        <v>96</v>
      </c>
      <c r="D63" s="57">
        <v>7497889.4634510539</v>
      </c>
      <c r="I63" s="222"/>
      <c r="J63" s="168"/>
    </row>
    <row r="64" spans="2:10">
      <c r="B64" s="59">
        <v>2023</v>
      </c>
      <c r="C64" s="58" t="s">
        <v>97</v>
      </c>
      <c r="D64" s="57">
        <v>20927167</v>
      </c>
      <c r="I64" s="222"/>
      <c r="J64" s="168"/>
    </row>
    <row r="65" spans="2:10">
      <c r="B65" s="59">
        <v>2023</v>
      </c>
      <c r="C65" s="58" t="s">
        <v>14</v>
      </c>
      <c r="D65" s="57">
        <v>20008668</v>
      </c>
      <c r="G65" s="222"/>
      <c r="I65" s="222"/>
      <c r="J65" s="168"/>
    </row>
    <row r="66" spans="2:10">
      <c r="B66" s="59">
        <v>2023</v>
      </c>
      <c r="C66" s="58" t="s">
        <v>21</v>
      </c>
      <c r="D66" s="57">
        <v>1786663.0545399999</v>
      </c>
      <c r="G66" s="222"/>
      <c r="I66" s="222"/>
      <c r="J66" s="168"/>
    </row>
    <row r="67" spans="2:10" ht="15" thickBot="1">
      <c r="B67" s="56">
        <v>2023</v>
      </c>
      <c r="C67" s="55" t="s">
        <v>98</v>
      </c>
      <c r="D67" s="54">
        <v>54539011.800471999</v>
      </c>
      <c r="G67" s="222"/>
      <c r="I67" s="222"/>
      <c r="J67" s="168"/>
    </row>
    <row r="68" spans="2:10">
      <c r="B68" s="53"/>
      <c r="D68" s="53"/>
      <c r="I68" s="222"/>
      <c r="J68" s="168"/>
    </row>
    <row r="70" spans="2:10">
      <c r="E70" s="14"/>
    </row>
  </sheetData>
  <mergeCells count="2">
    <mergeCell ref="A1:C1"/>
    <mergeCell ref="E1:F1"/>
  </mergeCells>
  <hyperlinks>
    <hyperlink ref="E1:F1" location="INDEX!A1" display="Return to Index" xr:uid="{1954C290-A2A4-46A7-9012-1B4648DE681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9921-CBAB-49CB-958B-D16AECECA4B4}">
  <sheetPr>
    <tabColor rgb="FF00A0C2"/>
  </sheetPr>
  <dimension ref="A1:I49"/>
  <sheetViews>
    <sheetView zoomScaleNormal="100" workbookViewId="0">
      <selection activeCell="A2" sqref="A2"/>
    </sheetView>
  </sheetViews>
  <sheetFormatPr defaultRowHeight="14.45"/>
  <cols>
    <col min="2" max="2" width="13.5703125" customWidth="1"/>
    <col min="3" max="3" width="16.140625" customWidth="1"/>
    <col min="4" max="4" width="29.5703125" customWidth="1"/>
    <col min="5" max="5" width="29.42578125" customWidth="1"/>
    <col min="7" max="7" width="12.5703125" bestFit="1" customWidth="1"/>
    <col min="8" max="9" width="11.85546875" customWidth="1"/>
  </cols>
  <sheetData>
    <row r="1" spans="1:9" ht="18.600000000000001">
      <c r="A1" s="277" t="s">
        <v>27</v>
      </c>
      <c r="B1" s="277"/>
      <c r="C1" s="277"/>
      <c r="D1" s="277"/>
      <c r="E1" s="277"/>
      <c r="F1" s="275" t="s">
        <v>35</v>
      </c>
      <c r="G1" s="276"/>
    </row>
    <row r="4" spans="1:9" ht="45.95" thickBot="1">
      <c r="B4" s="103" t="s">
        <v>99</v>
      </c>
      <c r="C4" s="102" t="s">
        <v>36</v>
      </c>
      <c r="D4" s="102" t="s">
        <v>94</v>
      </c>
      <c r="E4" s="101" t="s">
        <v>100</v>
      </c>
    </row>
    <row r="5" spans="1:9">
      <c r="B5" s="296" t="s">
        <v>68</v>
      </c>
      <c r="C5" s="100" t="s">
        <v>23</v>
      </c>
      <c r="D5" s="73">
        <v>188288</v>
      </c>
      <c r="E5" s="60">
        <v>188288</v>
      </c>
    </row>
    <row r="6" spans="1:9">
      <c r="B6" s="297"/>
      <c r="C6" s="99" t="s">
        <v>95</v>
      </c>
      <c r="D6" s="57">
        <v>292239</v>
      </c>
      <c r="E6" s="57">
        <v>398935</v>
      </c>
    </row>
    <row r="7" spans="1:9">
      <c r="B7" s="297"/>
      <c r="C7" s="99" t="s">
        <v>19</v>
      </c>
      <c r="D7" s="57">
        <v>1265288</v>
      </c>
      <c r="E7" s="57">
        <v>1265288</v>
      </c>
    </row>
    <row r="8" spans="1:9">
      <c r="B8" s="297"/>
      <c r="C8" s="99" t="s">
        <v>97</v>
      </c>
      <c r="D8" s="57">
        <v>1501179</v>
      </c>
      <c r="E8" s="57">
        <v>1929151</v>
      </c>
    </row>
    <row r="9" spans="1:9">
      <c r="B9" s="297"/>
      <c r="C9" s="99" t="s">
        <v>14</v>
      </c>
      <c r="D9" s="57">
        <v>2267088</v>
      </c>
      <c r="E9" s="57">
        <v>2267088</v>
      </c>
    </row>
    <row r="10" spans="1:9">
      <c r="B10" s="297"/>
      <c r="C10" s="99" t="s">
        <v>21</v>
      </c>
      <c r="D10" s="57">
        <v>201655</v>
      </c>
      <c r="E10" s="57">
        <v>201655</v>
      </c>
    </row>
    <row r="11" spans="1:9" ht="15" thickBot="1">
      <c r="B11" s="298"/>
      <c r="C11" s="98" t="s">
        <v>101</v>
      </c>
      <c r="D11" s="97">
        <v>5715737</v>
      </c>
      <c r="E11" s="96">
        <v>6250405</v>
      </c>
      <c r="H11" s="13"/>
      <c r="I11" s="13"/>
    </row>
    <row r="12" spans="1:9">
      <c r="B12" s="299" t="s">
        <v>71</v>
      </c>
      <c r="C12" s="95" t="s">
        <v>23</v>
      </c>
      <c r="D12" s="66">
        <v>34720</v>
      </c>
      <c r="E12" s="75">
        <v>34720</v>
      </c>
    </row>
    <row r="13" spans="1:9">
      <c r="B13" s="300"/>
      <c r="C13" s="94" t="s">
        <v>95</v>
      </c>
      <c r="D13" s="48">
        <v>303986</v>
      </c>
      <c r="E13" s="48">
        <v>414971</v>
      </c>
    </row>
    <row r="14" spans="1:9">
      <c r="B14" s="300"/>
      <c r="C14" s="94" t="s">
        <v>19</v>
      </c>
      <c r="D14" s="48">
        <v>173975</v>
      </c>
      <c r="E14" s="48">
        <v>173975</v>
      </c>
    </row>
    <row r="15" spans="1:9">
      <c r="B15" s="300"/>
      <c r="C15" s="94" t="s">
        <v>97</v>
      </c>
      <c r="D15" s="48">
        <v>2402232</v>
      </c>
      <c r="E15" s="48">
        <v>3087084</v>
      </c>
    </row>
    <row r="16" spans="1:9">
      <c r="B16" s="300"/>
      <c r="C16" s="94" t="s">
        <v>14</v>
      </c>
      <c r="D16" s="48">
        <v>1740110</v>
      </c>
      <c r="E16" s="48">
        <v>1740110</v>
      </c>
    </row>
    <row r="17" spans="2:9">
      <c r="B17" s="300"/>
      <c r="C17" s="94" t="s">
        <v>21</v>
      </c>
      <c r="D17" s="93">
        <v>151734</v>
      </c>
      <c r="E17" s="93">
        <v>151734</v>
      </c>
    </row>
    <row r="18" spans="2:9" ht="15" thickBot="1">
      <c r="B18" s="301"/>
      <c r="C18" s="92" t="s">
        <v>101</v>
      </c>
      <c r="D18" s="78">
        <v>4806757</v>
      </c>
      <c r="E18" s="91">
        <v>5602594</v>
      </c>
      <c r="G18" s="11"/>
      <c r="H18" s="11"/>
    </row>
    <row r="19" spans="2:9">
      <c r="B19" s="302" t="s">
        <v>72</v>
      </c>
      <c r="C19" s="90" t="s">
        <v>23</v>
      </c>
      <c r="D19" s="75">
        <v>69937</v>
      </c>
      <c r="E19" s="66">
        <v>69937</v>
      </c>
    </row>
    <row r="20" spans="2:9">
      <c r="B20" s="291"/>
      <c r="C20" s="88" t="s">
        <v>95</v>
      </c>
      <c r="D20" s="48">
        <v>319626</v>
      </c>
      <c r="E20" s="48">
        <v>436321</v>
      </c>
    </row>
    <row r="21" spans="2:9">
      <c r="B21" s="291"/>
      <c r="C21" s="88" t="s">
        <v>19</v>
      </c>
      <c r="D21" s="48">
        <v>4178875</v>
      </c>
      <c r="E21" s="48">
        <v>4178875</v>
      </c>
    </row>
    <row r="22" spans="2:9">
      <c r="B22" s="291"/>
      <c r="C22" s="88" t="s">
        <v>97</v>
      </c>
      <c r="D22" s="48">
        <v>2780550</v>
      </c>
      <c r="E22" s="48">
        <v>3573257</v>
      </c>
    </row>
    <row r="23" spans="2:9">
      <c r="B23" s="291"/>
      <c r="C23" s="88" t="s">
        <v>14</v>
      </c>
      <c r="D23" s="48">
        <v>1808239</v>
      </c>
      <c r="E23" s="89">
        <v>1808239</v>
      </c>
    </row>
    <row r="24" spans="2:9">
      <c r="B24" s="291"/>
      <c r="C24" s="88" t="s">
        <v>21</v>
      </c>
      <c r="D24" s="48">
        <v>217766</v>
      </c>
      <c r="E24" s="48">
        <v>217766</v>
      </c>
    </row>
    <row r="25" spans="2:9" ht="15" thickBot="1">
      <c r="B25" s="292"/>
      <c r="C25" s="82" t="s">
        <v>101</v>
      </c>
      <c r="D25" s="78">
        <v>9374993</v>
      </c>
      <c r="E25" s="85">
        <v>10284395</v>
      </c>
      <c r="H25" s="13"/>
      <c r="I25" s="13"/>
    </row>
    <row r="26" spans="2:9">
      <c r="B26" s="293" t="s">
        <v>73</v>
      </c>
      <c r="C26" s="87" t="s">
        <v>23</v>
      </c>
      <c r="D26" s="75">
        <v>65026</v>
      </c>
      <c r="E26" s="66">
        <v>65026</v>
      </c>
    </row>
    <row r="27" spans="2:9">
      <c r="B27" s="294"/>
      <c r="C27" s="86" t="s">
        <v>95</v>
      </c>
      <c r="D27" s="48">
        <v>815579</v>
      </c>
      <c r="E27" s="48">
        <v>1113347</v>
      </c>
    </row>
    <row r="28" spans="2:9">
      <c r="B28" s="294"/>
      <c r="C28" s="86" t="s">
        <v>19</v>
      </c>
      <c r="D28" s="48">
        <v>1411884</v>
      </c>
      <c r="E28" s="48">
        <v>1411884</v>
      </c>
    </row>
    <row r="29" spans="2:9">
      <c r="B29" s="294"/>
      <c r="C29" s="86" t="s">
        <v>97</v>
      </c>
      <c r="D29" s="48">
        <v>4056438</v>
      </c>
      <c r="E29" s="48">
        <v>5212888</v>
      </c>
    </row>
    <row r="30" spans="2:9">
      <c r="B30" s="294"/>
      <c r="C30" s="86" t="s">
        <v>14</v>
      </c>
      <c r="D30" s="48">
        <v>4695368</v>
      </c>
      <c r="E30" s="48">
        <v>11898234</v>
      </c>
    </row>
    <row r="31" spans="2:9">
      <c r="B31" s="294"/>
      <c r="C31" s="86" t="s">
        <v>21</v>
      </c>
      <c r="D31" s="48">
        <v>414899</v>
      </c>
      <c r="E31" s="48">
        <v>414899</v>
      </c>
    </row>
    <row r="32" spans="2:9" ht="15" thickBot="1">
      <c r="B32" s="295"/>
      <c r="C32" s="79" t="s">
        <v>101</v>
      </c>
      <c r="D32" s="85">
        <v>11459194</v>
      </c>
      <c r="E32" s="85">
        <v>20116278</v>
      </c>
      <c r="H32" s="13"/>
      <c r="I32" s="13"/>
    </row>
    <row r="33" spans="2:9">
      <c r="B33" s="291" t="s">
        <v>74</v>
      </c>
      <c r="C33" s="84" t="s">
        <v>23</v>
      </c>
      <c r="D33" s="66">
        <v>2222</v>
      </c>
      <c r="E33" s="66">
        <v>2222</v>
      </c>
    </row>
    <row r="34" spans="2:9">
      <c r="B34" s="291"/>
      <c r="C34" s="83" t="s">
        <v>95</v>
      </c>
      <c r="D34" s="48">
        <v>1516903</v>
      </c>
      <c r="E34" s="48">
        <v>2070724</v>
      </c>
    </row>
    <row r="35" spans="2:9">
      <c r="B35" s="291"/>
      <c r="C35" s="83" t="s">
        <v>19</v>
      </c>
      <c r="D35" s="48">
        <v>453728</v>
      </c>
      <c r="E35" s="48">
        <v>453728</v>
      </c>
    </row>
    <row r="36" spans="2:9">
      <c r="B36" s="291"/>
      <c r="C36" s="83" t="s">
        <v>97</v>
      </c>
      <c r="D36" s="48">
        <v>7410182</v>
      </c>
      <c r="E36" s="48">
        <v>9522752</v>
      </c>
    </row>
    <row r="37" spans="2:9">
      <c r="B37" s="291"/>
      <c r="C37" s="83" t="s">
        <v>14</v>
      </c>
      <c r="D37" s="48">
        <v>5197744</v>
      </c>
      <c r="E37" s="48">
        <v>5274883</v>
      </c>
    </row>
    <row r="38" spans="2:9">
      <c r="B38" s="291"/>
      <c r="C38" s="83" t="s">
        <v>21</v>
      </c>
      <c r="D38" s="48">
        <v>571234</v>
      </c>
      <c r="E38" s="48">
        <v>571234</v>
      </c>
    </row>
    <row r="39" spans="2:9" ht="15" thickBot="1">
      <c r="B39" s="292"/>
      <c r="C39" s="82" t="s">
        <v>101</v>
      </c>
      <c r="D39" s="78">
        <v>15152013</v>
      </c>
      <c r="E39" s="78">
        <v>17895543</v>
      </c>
      <c r="G39" s="13"/>
      <c r="H39" s="13"/>
    </row>
    <row r="40" spans="2:9">
      <c r="B40" s="293" t="s">
        <v>75</v>
      </c>
      <c r="C40" s="81" t="s">
        <v>23</v>
      </c>
      <c r="D40" s="75">
        <v>76432</v>
      </c>
      <c r="E40" s="75">
        <v>76432</v>
      </c>
    </row>
    <row r="41" spans="2:9">
      <c r="B41" s="294"/>
      <c r="C41" s="80" t="s">
        <v>95</v>
      </c>
      <c r="D41" s="48">
        <v>633667</v>
      </c>
      <c r="E41" s="48">
        <v>865019</v>
      </c>
    </row>
    <row r="42" spans="2:9">
      <c r="B42" s="294"/>
      <c r="C42" s="80" t="s">
        <v>19</v>
      </c>
      <c r="D42" s="48">
        <v>14140</v>
      </c>
      <c r="E42" s="48">
        <v>14140</v>
      </c>
    </row>
    <row r="43" spans="2:9">
      <c r="B43" s="294"/>
      <c r="C43" s="80" t="s">
        <v>97</v>
      </c>
      <c r="D43" s="48">
        <v>2776586</v>
      </c>
      <c r="E43" s="48">
        <v>3568163</v>
      </c>
    </row>
    <row r="44" spans="2:9">
      <c r="B44" s="294"/>
      <c r="C44" s="80" t="s">
        <v>14</v>
      </c>
      <c r="D44" s="48">
        <v>4300121</v>
      </c>
      <c r="E44" s="48">
        <v>4300121</v>
      </c>
    </row>
    <row r="45" spans="2:9">
      <c r="B45" s="294"/>
      <c r="C45" s="80" t="s">
        <v>21</v>
      </c>
      <c r="D45" s="48">
        <v>229375</v>
      </c>
      <c r="E45" s="48">
        <v>229375</v>
      </c>
    </row>
    <row r="46" spans="2:9" ht="15" thickBot="1">
      <c r="B46" s="295"/>
      <c r="C46" s="79" t="s">
        <v>101</v>
      </c>
      <c r="D46" s="78">
        <v>8030321</v>
      </c>
      <c r="E46" s="78">
        <v>9053250</v>
      </c>
      <c r="H46" s="13"/>
      <c r="I46" s="13"/>
    </row>
    <row r="49" spans="6:6">
      <c r="F49" s="14"/>
    </row>
  </sheetData>
  <mergeCells count="8">
    <mergeCell ref="A1:E1"/>
    <mergeCell ref="F1:G1"/>
    <mergeCell ref="B33:B39"/>
    <mergeCell ref="B40:B46"/>
    <mergeCell ref="B5:B11"/>
    <mergeCell ref="B12:B18"/>
    <mergeCell ref="B19:B25"/>
    <mergeCell ref="B26:B32"/>
  </mergeCells>
  <hyperlinks>
    <hyperlink ref="F1:G1" location="INDEX!A1" display="Return to Index" xr:uid="{FA1693DD-0D67-4301-921C-FD2C4F3CFA0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DC97-94AC-41BC-BF1E-89E921EC0099}">
  <sheetPr>
    <tabColor rgb="FF00A0C2"/>
  </sheetPr>
  <dimension ref="A1:K14"/>
  <sheetViews>
    <sheetView zoomScaleNormal="100" workbookViewId="0">
      <selection activeCell="A2" sqref="A2"/>
    </sheetView>
  </sheetViews>
  <sheetFormatPr defaultRowHeight="14.45"/>
  <cols>
    <col min="2" max="2" width="15.5703125" customWidth="1"/>
    <col min="3" max="10" width="16.140625" customWidth="1"/>
  </cols>
  <sheetData>
    <row r="1" spans="1:11" ht="18.600000000000001">
      <c r="A1" s="289" t="s">
        <v>28</v>
      </c>
      <c r="B1" s="289"/>
      <c r="C1" s="289"/>
      <c r="D1" s="275" t="s">
        <v>35</v>
      </c>
      <c r="E1" s="276"/>
    </row>
    <row r="4" spans="1:11" ht="45.6" customHeight="1">
      <c r="B4" s="110" t="s">
        <v>36</v>
      </c>
      <c r="C4" s="110" t="s">
        <v>102</v>
      </c>
      <c r="D4" s="110" t="s">
        <v>103</v>
      </c>
      <c r="E4" s="110" t="s">
        <v>104</v>
      </c>
      <c r="F4" s="110" t="s">
        <v>105</v>
      </c>
      <c r="G4" s="110" t="s">
        <v>106</v>
      </c>
      <c r="H4" s="110" t="s">
        <v>107</v>
      </c>
      <c r="I4" s="110" t="s">
        <v>108</v>
      </c>
      <c r="J4" s="110" t="s">
        <v>109</v>
      </c>
    </row>
    <row r="5" spans="1:11">
      <c r="B5" s="59" t="s">
        <v>23</v>
      </c>
      <c r="C5" s="109">
        <v>402064</v>
      </c>
      <c r="D5" s="108">
        <v>409764</v>
      </c>
      <c r="E5" s="108">
        <v>405959</v>
      </c>
      <c r="F5" s="108">
        <v>397661</v>
      </c>
      <c r="G5" s="108">
        <v>402186</v>
      </c>
      <c r="H5" s="108">
        <v>437205</v>
      </c>
      <c r="I5" s="108">
        <v>424192</v>
      </c>
      <c r="J5" s="89">
        <v>425836.75732305384</v>
      </c>
    </row>
    <row r="6" spans="1:11">
      <c r="B6" s="59" t="s">
        <v>95</v>
      </c>
      <c r="C6" s="109">
        <v>2674809</v>
      </c>
      <c r="D6" s="108">
        <v>2363957</v>
      </c>
      <c r="E6" s="108">
        <v>1033236</v>
      </c>
      <c r="F6" s="108">
        <v>1770518</v>
      </c>
      <c r="G6" s="108">
        <v>1723398</v>
      </c>
      <c r="H6" s="108">
        <v>2084819</v>
      </c>
      <c r="I6" s="108">
        <v>2554312</v>
      </c>
      <c r="J6" s="89">
        <v>2996531</v>
      </c>
    </row>
    <row r="7" spans="1:11">
      <c r="B7" s="59" t="s">
        <v>19</v>
      </c>
      <c r="C7" s="108">
        <v>7946801</v>
      </c>
      <c r="D7" s="108">
        <v>8241170</v>
      </c>
      <c r="E7" s="108">
        <v>8335178</v>
      </c>
      <c r="F7" s="108">
        <v>8224138</v>
      </c>
      <c r="G7" s="108">
        <v>8011078</v>
      </c>
      <c r="H7" s="108">
        <v>7116194</v>
      </c>
      <c r="I7" s="108">
        <v>7429118</v>
      </c>
      <c r="J7" s="89">
        <v>7284511</v>
      </c>
    </row>
    <row r="8" spans="1:11">
      <c r="B8" s="59" t="s">
        <v>97</v>
      </c>
      <c r="C8" s="109">
        <v>21293639</v>
      </c>
      <c r="D8" s="108">
        <v>19523536</v>
      </c>
      <c r="E8" s="108">
        <v>20164400</v>
      </c>
      <c r="F8" s="108">
        <v>22339049</v>
      </c>
      <c r="G8" s="108">
        <v>22189077</v>
      </c>
      <c r="H8" s="108">
        <v>20026415</v>
      </c>
      <c r="I8" s="108">
        <v>20412736</v>
      </c>
      <c r="J8" s="89">
        <v>21950981</v>
      </c>
    </row>
    <row r="9" spans="1:11">
      <c r="B9" s="59" t="s">
        <v>14</v>
      </c>
      <c r="C9" s="109">
        <v>19706928</v>
      </c>
      <c r="D9" s="108">
        <v>20089603</v>
      </c>
      <c r="E9" s="108">
        <v>20272195</v>
      </c>
      <c r="F9" s="108">
        <v>20431045</v>
      </c>
      <c r="G9" s="108">
        <v>20625570</v>
      </c>
      <c r="H9" s="108">
        <v>16761814</v>
      </c>
      <c r="I9" s="108">
        <v>17581617</v>
      </c>
      <c r="J9" s="89">
        <v>19116278</v>
      </c>
    </row>
    <row r="10" spans="1:11">
      <c r="B10" s="59" t="s">
        <v>21</v>
      </c>
      <c r="C10" s="109">
        <v>1792885</v>
      </c>
      <c r="D10" s="108">
        <v>1701500</v>
      </c>
      <c r="E10" s="108">
        <v>1684899</v>
      </c>
      <c r="F10" s="108">
        <v>1721932</v>
      </c>
      <c r="G10" s="108">
        <v>1767752</v>
      </c>
      <c r="H10" s="108">
        <v>1828574</v>
      </c>
      <c r="I10" s="108">
        <v>1772200</v>
      </c>
      <c r="J10" s="89">
        <v>1732664</v>
      </c>
    </row>
    <row r="11" spans="1:11">
      <c r="B11" s="107" t="s">
        <v>98</v>
      </c>
      <c r="C11" s="105">
        <v>53817126</v>
      </c>
      <c r="D11" s="105">
        <v>52329530</v>
      </c>
      <c r="E11" s="105">
        <v>51895867</v>
      </c>
      <c r="F11" s="106">
        <f>SUM(F5:F10)</f>
        <v>54884343</v>
      </c>
      <c r="G11" s="105">
        <v>54719061</v>
      </c>
      <c r="H11" s="105">
        <v>48255021</v>
      </c>
      <c r="I11" s="105">
        <v>50174175</v>
      </c>
      <c r="J11" s="104">
        <v>53506801.757323056</v>
      </c>
    </row>
    <row r="14" spans="1:11">
      <c r="K14" s="14"/>
    </row>
  </sheetData>
  <mergeCells count="2">
    <mergeCell ref="A1:C1"/>
    <mergeCell ref="D1:E1"/>
  </mergeCells>
  <hyperlinks>
    <hyperlink ref="D1:E1" location="INDEX!A1" display="Return to Index" xr:uid="{1245BEF4-BA05-42A4-A62B-2E6B613949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C16F-7371-4293-B2A8-ACE91AC1C8D6}">
  <sheetPr>
    <tabColor rgb="FFF15D22"/>
  </sheetPr>
  <dimension ref="A1:G12"/>
  <sheetViews>
    <sheetView zoomScaleNormal="100" workbookViewId="0">
      <selection activeCell="A2" sqref="A2"/>
    </sheetView>
  </sheetViews>
  <sheetFormatPr defaultColWidth="8.7109375" defaultRowHeight="14.45"/>
  <cols>
    <col min="1" max="1" width="8.7109375" style="201" customWidth="1"/>
    <col min="2" max="3" width="13.5703125" style="201" customWidth="1"/>
    <col min="4" max="5" width="8.7109375" style="201"/>
    <col min="6" max="6" width="8.7109375" style="201" customWidth="1"/>
    <col min="7" max="7" width="10" style="201" customWidth="1"/>
    <col min="8" max="16384" width="8.7109375" style="201"/>
  </cols>
  <sheetData>
    <row r="1" spans="1:7" ht="18.600000000000001">
      <c r="A1" s="274" t="s">
        <v>3</v>
      </c>
      <c r="B1" s="274"/>
      <c r="C1" s="274"/>
      <c r="D1" s="274"/>
      <c r="E1" s="275" t="s">
        <v>35</v>
      </c>
      <c r="F1" s="276"/>
      <c r="G1" s="200"/>
    </row>
    <row r="4" spans="1:7">
      <c r="B4" s="202" t="s">
        <v>36</v>
      </c>
      <c r="C4" s="202" t="s">
        <v>37</v>
      </c>
    </row>
    <row r="5" spans="1:7">
      <c r="B5" s="203" t="s">
        <v>23</v>
      </c>
      <c r="C5" s="229">
        <v>8.0000000000000002E-3</v>
      </c>
      <c r="F5" s="204"/>
      <c r="G5" s="205"/>
    </row>
    <row r="6" spans="1:7">
      <c r="B6" s="203" t="s">
        <v>6</v>
      </c>
      <c r="C6" s="229">
        <v>0.45490000000000003</v>
      </c>
      <c r="F6" s="204"/>
      <c r="G6" s="205"/>
    </row>
    <row r="7" spans="1:7">
      <c r="B7" s="203" t="s">
        <v>19</v>
      </c>
      <c r="C7" s="229">
        <v>0.13750000000000001</v>
      </c>
      <c r="F7" s="204"/>
      <c r="G7" s="205"/>
    </row>
    <row r="8" spans="1:7">
      <c r="B8" s="203" t="s">
        <v>14</v>
      </c>
      <c r="C8" s="229">
        <v>0.3669</v>
      </c>
      <c r="F8" s="204"/>
      <c r="G8" s="205"/>
    </row>
    <row r="9" spans="1:7">
      <c r="B9" s="203" t="s">
        <v>21</v>
      </c>
      <c r="C9" s="229">
        <v>3.2800000000000003E-2</v>
      </c>
      <c r="F9" s="204"/>
      <c r="G9" s="205"/>
    </row>
    <row r="11" spans="1:7">
      <c r="F11" s="206"/>
    </row>
    <row r="12" spans="1:7">
      <c r="D12" s="207"/>
    </row>
  </sheetData>
  <mergeCells count="2">
    <mergeCell ref="A1:D1"/>
    <mergeCell ref="E1:F1"/>
  </mergeCells>
  <hyperlinks>
    <hyperlink ref="E1:F1" location="INDEX!A1" display="Return to Index" xr:uid="{B4CD7887-963F-45BB-9B49-8CFF7E75F96A}"/>
    <hyperlink ref="E1" location="INDEX!A1" display="Back to Index" xr:uid="{DA1BE8CE-1403-4E95-8156-2DB324BC7FA6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0C8D7-3B39-4A3E-9E82-E1A05740E4E5}">
  <sheetPr>
    <tabColor rgb="FF00A0C2"/>
  </sheetPr>
  <dimension ref="A1:K14"/>
  <sheetViews>
    <sheetView zoomScaleNormal="100" workbookViewId="0">
      <selection activeCell="A2" sqref="A2"/>
    </sheetView>
  </sheetViews>
  <sheetFormatPr defaultRowHeight="14.45"/>
  <cols>
    <col min="2" max="10" width="13.5703125" customWidth="1"/>
    <col min="11" max="11" width="13.85546875" customWidth="1"/>
    <col min="12" max="12" width="11.42578125" customWidth="1"/>
    <col min="15" max="15" width="13.42578125" bestFit="1" customWidth="1"/>
    <col min="16" max="21" width="9.85546875" bestFit="1" customWidth="1"/>
    <col min="22" max="22" width="9.85546875" customWidth="1"/>
    <col min="23" max="23" width="11.140625" bestFit="1" customWidth="1"/>
  </cols>
  <sheetData>
    <row r="1" spans="1:11" ht="18.600000000000001">
      <c r="A1" s="287" t="s">
        <v>29</v>
      </c>
      <c r="B1" s="287"/>
      <c r="C1" s="287"/>
      <c r="D1" s="287"/>
      <c r="E1" s="287"/>
      <c r="F1" s="287"/>
      <c r="G1" s="275" t="s">
        <v>35</v>
      </c>
      <c r="H1" s="276"/>
    </row>
    <row r="4" spans="1:11">
      <c r="B4" s="110" t="s">
        <v>36</v>
      </c>
      <c r="C4" s="113">
        <v>2015</v>
      </c>
      <c r="D4" s="113">
        <v>2016</v>
      </c>
      <c r="E4" s="113">
        <v>2017</v>
      </c>
      <c r="F4" s="113">
        <v>2018</v>
      </c>
      <c r="G4" s="113">
        <v>2019</v>
      </c>
      <c r="H4" s="113">
        <v>2020</v>
      </c>
      <c r="I4" s="113">
        <v>2021</v>
      </c>
      <c r="J4" s="113">
        <v>2022</v>
      </c>
    </row>
    <row r="5" spans="1:11">
      <c r="B5" s="59" t="s">
        <v>23</v>
      </c>
      <c r="C5" s="112">
        <v>-2.5700000000000001E-2</v>
      </c>
      <c r="D5" s="112">
        <v>-2.3599999999999999E-2</v>
      </c>
      <c r="E5" s="112">
        <v>-1.77E-2</v>
      </c>
      <c r="F5" s="112">
        <v>-2.6100000000000002E-2</v>
      </c>
      <c r="G5" s="112">
        <v>-2.5600000000000001E-2</v>
      </c>
      <c r="H5" s="112">
        <v>-3.5400000000000001E-2</v>
      </c>
      <c r="I5" s="112">
        <v>-2.4299999999999999E-2</v>
      </c>
      <c r="J5" s="112">
        <v>-4.0099999999999997E-2</v>
      </c>
    </row>
    <row r="6" spans="1:11">
      <c r="B6" s="59" t="s">
        <v>95</v>
      </c>
      <c r="C6" s="112">
        <v>6.7900000000000002E-2</v>
      </c>
      <c r="D6" s="112">
        <v>2.6700000000000002E-2</v>
      </c>
      <c r="E6" s="112">
        <v>-2.5100000000000001E-2</v>
      </c>
      <c r="F6" s="112">
        <v>-1E-3</v>
      </c>
      <c r="G6" s="112">
        <v>4.1000000000000003E-3</v>
      </c>
      <c r="H6" s="112">
        <v>0.18026</v>
      </c>
      <c r="I6" s="112">
        <v>0.16650000000000001</v>
      </c>
      <c r="J6" s="112">
        <v>8.4540000000000004E-2</v>
      </c>
    </row>
    <row r="7" spans="1:11">
      <c r="B7" s="59" t="s">
        <v>19</v>
      </c>
      <c r="C7" s="112">
        <v>-6.4999999999999997E-3</v>
      </c>
      <c r="D7" s="112">
        <v>-6.7999999999999996E-3</v>
      </c>
      <c r="E7" s="112">
        <v>-3.4099999999999998E-3</v>
      </c>
      <c r="F7" s="112">
        <v>-2.0000000000000001E-4</v>
      </c>
      <c r="G7" s="112">
        <v>7.8999999999999996E-5</v>
      </c>
      <c r="H7" s="112">
        <v>-6.3E-3</v>
      </c>
      <c r="I7" s="112">
        <v>-6.1000000000000004E-3</v>
      </c>
      <c r="J7" s="112">
        <v>-7.0999999999999994E-2</v>
      </c>
    </row>
    <row r="8" spans="1:11">
      <c r="B8" s="59" t="s">
        <v>97</v>
      </c>
      <c r="C8" s="112">
        <v>-5.0000000000000001E-4</v>
      </c>
      <c r="D8" s="112">
        <v>-5.2999999999999998E-4</v>
      </c>
      <c r="E8" s="112">
        <v>-5.0000000000000001E-4</v>
      </c>
      <c r="F8" s="112">
        <v>-5.9999999999999995E-4</v>
      </c>
      <c r="G8" s="112">
        <v>-5.9999999999999995E-4</v>
      </c>
      <c r="H8" s="112">
        <v>-5.9999999999999995E-4</v>
      </c>
      <c r="I8" s="112">
        <v>-5.9999999999999995E-4</v>
      </c>
      <c r="J8" s="112">
        <v>-5.9999999999999995E-4</v>
      </c>
    </row>
    <row r="9" spans="1:11">
      <c r="B9" s="59" t="s">
        <v>14</v>
      </c>
      <c r="C9" s="112">
        <v>-3.3999999999999998E-3</v>
      </c>
      <c r="D9" s="112">
        <v>-3.3999999999999998E-3</v>
      </c>
      <c r="E9" s="112">
        <v>-3.3999999999999998E-3</v>
      </c>
      <c r="F9" s="112">
        <v>-3.3E-3</v>
      </c>
      <c r="G9" s="112">
        <v>-3.3999999999999998E-3</v>
      </c>
      <c r="H9" s="112">
        <v>-3.3999999999999998E-3</v>
      </c>
      <c r="I9" s="112">
        <v>-3.3999999999999998E-3</v>
      </c>
      <c r="J9" s="112">
        <v>-3.3999999999999998E-3</v>
      </c>
    </row>
    <row r="10" spans="1:11">
      <c r="B10" s="59" t="s">
        <v>21</v>
      </c>
      <c r="C10" s="112">
        <v>-3.1999999999999999E-5</v>
      </c>
      <c r="D10" s="112">
        <v>-4.1699999999999997E-5</v>
      </c>
      <c r="E10" s="112">
        <v>-4.5000000000000003E-5</v>
      </c>
      <c r="F10" s="112">
        <v>-4.3999999999999999E-5</v>
      </c>
      <c r="G10" s="112">
        <v>-4.3000000000000002E-5</v>
      </c>
      <c r="H10" s="112">
        <v>-4.5000000000000003E-5</v>
      </c>
      <c r="I10" s="112">
        <v>-4.3999999999999999E-5</v>
      </c>
      <c r="J10" s="112">
        <v>-4.19E-2</v>
      </c>
    </row>
    <row r="11" spans="1:11">
      <c r="B11" s="107" t="s">
        <v>98</v>
      </c>
      <c r="C11" s="111">
        <v>5.0000000000000001E-4</v>
      </c>
      <c r="D11" s="111">
        <v>-1.6199999999999999E-3</v>
      </c>
      <c r="E11" s="111">
        <v>-2.724431776690872E-3</v>
      </c>
      <c r="F11" s="111">
        <v>-1.7700000000000001E-3</v>
      </c>
      <c r="G11" s="111">
        <v>-1.5E-3</v>
      </c>
      <c r="H11" s="111">
        <v>3.8999999999999998E-3</v>
      </c>
      <c r="I11" s="111">
        <v>4.7000000000000002E-3</v>
      </c>
      <c r="J11" s="111">
        <v>-9.1000000000000004E-3</v>
      </c>
    </row>
    <row r="14" spans="1:11">
      <c r="K14" s="14"/>
    </row>
  </sheetData>
  <mergeCells count="2">
    <mergeCell ref="A1:F1"/>
    <mergeCell ref="G1:H1"/>
  </mergeCells>
  <hyperlinks>
    <hyperlink ref="G1:H1" location="INDEX!A1" display="Return to Index" xr:uid="{8156C6E2-E6FB-4CB4-850E-FA11ED084D9F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D0FF0-402E-4BD7-AD27-A9983011F5AE}">
  <sheetPr>
    <tabColor rgb="FF00A0C2"/>
  </sheetPr>
  <dimension ref="A1:L886"/>
  <sheetViews>
    <sheetView workbookViewId="0">
      <selection activeCell="A2" sqref="A2"/>
    </sheetView>
  </sheetViews>
  <sheetFormatPr defaultRowHeight="14.45"/>
  <cols>
    <col min="4" max="4" width="32.28515625" customWidth="1"/>
    <col min="5" max="5" width="14.7109375" style="13" bestFit="1" customWidth="1"/>
    <col min="7" max="7" width="11.140625" bestFit="1" customWidth="1"/>
    <col min="8" max="10" width="8.5703125" customWidth="1"/>
  </cols>
  <sheetData>
    <row r="1" spans="1:8" ht="18.600000000000001">
      <c r="A1" s="287" t="s">
        <v>30</v>
      </c>
      <c r="B1" s="287"/>
      <c r="C1" s="287"/>
      <c r="D1" s="287"/>
      <c r="E1" s="21"/>
      <c r="F1" s="275" t="s">
        <v>35</v>
      </c>
      <c r="G1" s="276"/>
    </row>
    <row r="4" spans="1:8">
      <c r="B4" s="183" t="s">
        <v>99</v>
      </c>
      <c r="C4" s="183" t="s">
        <v>39</v>
      </c>
      <c r="D4" s="183" t="s">
        <v>36</v>
      </c>
      <c r="E4" s="182" t="s">
        <v>110</v>
      </c>
      <c r="H4" s="14"/>
    </row>
    <row r="5" spans="1:8">
      <c r="B5" s="176" t="s">
        <v>68</v>
      </c>
      <c r="C5" s="176">
        <v>2015</v>
      </c>
      <c r="D5" s="181" t="s">
        <v>23</v>
      </c>
      <c r="E5" s="48">
        <v>179470</v>
      </c>
    </row>
    <row r="6" spans="1:8">
      <c r="B6" s="176" t="s">
        <v>68</v>
      </c>
      <c r="C6" s="176">
        <v>2015</v>
      </c>
      <c r="D6" s="181" t="s">
        <v>6</v>
      </c>
      <c r="E6" s="48">
        <v>1859487</v>
      </c>
    </row>
    <row r="7" spans="1:8">
      <c r="B7" s="176" t="s">
        <v>68</v>
      </c>
      <c r="C7" s="176">
        <v>2015</v>
      </c>
      <c r="D7" s="181" t="s">
        <v>111</v>
      </c>
      <c r="E7" s="48">
        <v>2410152</v>
      </c>
    </row>
    <row r="8" spans="1:8">
      <c r="B8" s="176" t="s">
        <v>68</v>
      </c>
      <c r="C8" s="176">
        <v>2015</v>
      </c>
      <c r="D8" s="181" t="s">
        <v>95</v>
      </c>
      <c r="E8" s="48">
        <v>187001</v>
      </c>
    </row>
    <row r="9" spans="1:8">
      <c r="B9" s="176" t="s">
        <v>68</v>
      </c>
      <c r="C9" s="176">
        <v>2015</v>
      </c>
      <c r="D9" s="181" t="s">
        <v>112</v>
      </c>
      <c r="E9" s="48">
        <v>258061</v>
      </c>
    </row>
    <row r="10" spans="1:8">
      <c r="B10" s="176" t="s">
        <v>68</v>
      </c>
      <c r="C10" s="176">
        <v>2015</v>
      </c>
      <c r="D10" s="181" t="s">
        <v>19</v>
      </c>
      <c r="E10" s="48">
        <v>1494544</v>
      </c>
    </row>
    <row r="11" spans="1:8">
      <c r="B11" s="176" t="s">
        <v>68</v>
      </c>
      <c r="C11" s="176">
        <v>2015</v>
      </c>
      <c r="D11" s="181" t="s">
        <v>97</v>
      </c>
      <c r="E11" s="48">
        <v>1672486</v>
      </c>
    </row>
    <row r="12" spans="1:8">
      <c r="B12" s="176" t="s">
        <v>68</v>
      </c>
      <c r="C12" s="176">
        <v>2015</v>
      </c>
      <c r="D12" s="181" t="s">
        <v>113</v>
      </c>
      <c r="E12" s="48">
        <v>2152091</v>
      </c>
    </row>
    <row r="13" spans="1:8">
      <c r="B13" s="176" t="s">
        <v>68</v>
      </c>
      <c r="C13" s="176">
        <v>2015</v>
      </c>
      <c r="D13" s="181" t="s">
        <v>114</v>
      </c>
      <c r="E13" s="48">
        <v>0</v>
      </c>
    </row>
    <row r="14" spans="1:8">
      <c r="B14" s="176" t="s">
        <v>68</v>
      </c>
      <c r="C14" s="176">
        <v>2015</v>
      </c>
      <c r="D14" s="181" t="s">
        <v>115</v>
      </c>
      <c r="E14" s="48">
        <v>2348636</v>
      </c>
    </row>
    <row r="15" spans="1:8">
      <c r="B15" s="176" t="s">
        <v>68</v>
      </c>
      <c r="C15" s="176">
        <v>2015</v>
      </c>
      <c r="D15" s="181" t="s">
        <v>116</v>
      </c>
      <c r="E15" s="48">
        <v>2348636</v>
      </c>
    </row>
    <row r="16" spans="1:8">
      <c r="B16" s="176" t="s">
        <v>68</v>
      </c>
      <c r="C16" s="176">
        <v>2015</v>
      </c>
      <c r="D16" s="181" t="s">
        <v>117</v>
      </c>
      <c r="E16" s="48">
        <v>118743</v>
      </c>
    </row>
    <row r="17" spans="2:5">
      <c r="B17" s="176" t="s">
        <v>68</v>
      </c>
      <c r="C17" s="176">
        <v>2015</v>
      </c>
      <c r="D17" s="181" t="s">
        <v>118</v>
      </c>
      <c r="E17" s="48">
        <v>55881</v>
      </c>
    </row>
    <row r="18" spans="2:5" ht="15" thickBot="1">
      <c r="B18" s="174" t="s">
        <v>68</v>
      </c>
      <c r="C18" s="174">
        <v>2015</v>
      </c>
      <c r="D18" s="180" t="s">
        <v>119</v>
      </c>
      <c r="E18" s="46">
        <v>174623</v>
      </c>
    </row>
    <row r="19" spans="2:5">
      <c r="B19" s="178" t="s">
        <v>71</v>
      </c>
      <c r="C19" s="178">
        <v>2015</v>
      </c>
      <c r="D19" s="179" t="s">
        <v>23</v>
      </c>
      <c r="E19" s="177">
        <v>28935</v>
      </c>
    </row>
    <row r="20" spans="2:5">
      <c r="B20" s="176" t="s">
        <v>71</v>
      </c>
      <c r="C20" s="176">
        <v>2015</v>
      </c>
      <c r="D20" s="176" t="s">
        <v>6</v>
      </c>
      <c r="E20" s="177">
        <v>2284189</v>
      </c>
    </row>
    <row r="21" spans="2:5">
      <c r="B21" s="176" t="s">
        <v>71</v>
      </c>
      <c r="C21" s="176">
        <v>2015</v>
      </c>
      <c r="D21" s="176" t="s">
        <v>111</v>
      </c>
      <c r="E21" s="175">
        <v>2958586</v>
      </c>
    </row>
    <row r="22" spans="2:5">
      <c r="B22" s="176" t="s">
        <v>71</v>
      </c>
      <c r="C22" s="176">
        <v>2015</v>
      </c>
      <c r="D22" s="176" t="s">
        <v>95</v>
      </c>
      <c r="E22" s="175">
        <v>207851</v>
      </c>
    </row>
    <row r="23" spans="2:5">
      <c r="B23" s="176" t="s">
        <v>71</v>
      </c>
      <c r="C23" s="176">
        <v>2015</v>
      </c>
      <c r="D23" s="176" t="s">
        <v>112</v>
      </c>
      <c r="E23" s="175">
        <v>286834</v>
      </c>
    </row>
    <row r="24" spans="2:5">
      <c r="B24" s="176" t="s">
        <v>71</v>
      </c>
      <c r="C24" s="176">
        <v>2015</v>
      </c>
      <c r="D24" s="176" t="s">
        <v>19</v>
      </c>
      <c r="E24" s="175">
        <v>199473</v>
      </c>
    </row>
    <row r="25" spans="2:5">
      <c r="B25" s="176" t="s">
        <v>71</v>
      </c>
      <c r="C25" s="176">
        <v>2015</v>
      </c>
      <c r="D25" s="176" t="s">
        <v>97</v>
      </c>
      <c r="E25" s="175">
        <v>2076338</v>
      </c>
    </row>
    <row r="26" spans="2:5">
      <c r="B26" s="176" t="s">
        <v>71</v>
      </c>
      <c r="C26" s="176">
        <v>2015</v>
      </c>
      <c r="D26" s="176" t="s">
        <v>113</v>
      </c>
      <c r="E26" s="175">
        <v>2671752</v>
      </c>
    </row>
    <row r="27" spans="2:5">
      <c r="B27" s="176" t="s">
        <v>71</v>
      </c>
      <c r="C27" s="176">
        <v>2015</v>
      </c>
      <c r="D27" s="176" t="s">
        <v>114</v>
      </c>
      <c r="E27" s="175">
        <v>0</v>
      </c>
    </row>
    <row r="28" spans="2:5">
      <c r="B28" s="176" t="s">
        <v>71</v>
      </c>
      <c r="C28" s="176">
        <v>2015</v>
      </c>
      <c r="D28" s="176" t="s">
        <v>115</v>
      </c>
      <c r="E28" s="175">
        <v>1741225</v>
      </c>
    </row>
    <row r="29" spans="2:5">
      <c r="B29" s="176" t="s">
        <v>71</v>
      </c>
      <c r="C29" s="176">
        <v>2015</v>
      </c>
      <c r="D29" s="176" t="s">
        <v>116</v>
      </c>
      <c r="E29" s="175">
        <v>1741225</v>
      </c>
    </row>
    <row r="30" spans="2:5">
      <c r="B30" s="176" t="s">
        <v>71</v>
      </c>
      <c r="C30" s="176">
        <v>2015</v>
      </c>
      <c r="D30" s="176" t="s">
        <v>117</v>
      </c>
      <c r="E30" s="175">
        <v>92567</v>
      </c>
    </row>
    <row r="31" spans="2:5">
      <c r="B31" s="176" t="s">
        <v>71</v>
      </c>
      <c r="C31" s="176">
        <v>2015</v>
      </c>
      <c r="D31" s="176" t="s">
        <v>118</v>
      </c>
      <c r="E31" s="175">
        <v>32909</v>
      </c>
    </row>
    <row r="32" spans="2:5" ht="15" thickBot="1">
      <c r="B32" s="174" t="s">
        <v>71</v>
      </c>
      <c r="C32" s="174">
        <v>2015</v>
      </c>
      <c r="D32" s="174" t="s">
        <v>119</v>
      </c>
      <c r="E32" s="173">
        <v>125476</v>
      </c>
    </row>
    <row r="33" spans="2:5">
      <c r="B33" s="178" t="s">
        <v>72</v>
      </c>
      <c r="C33" s="178">
        <v>2015</v>
      </c>
      <c r="D33" s="178" t="s">
        <v>23</v>
      </c>
      <c r="E33" s="177">
        <v>58692</v>
      </c>
    </row>
    <row r="34" spans="2:5">
      <c r="B34" s="176" t="s">
        <v>72</v>
      </c>
      <c r="C34" s="176">
        <v>2015</v>
      </c>
      <c r="D34" s="176" t="s">
        <v>6</v>
      </c>
      <c r="E34" s="175">
        <v>2893800</v>
      </c>
    </row>
    <row r="35" spans="2:5">
      <c r="B35" s="176" t="s">
        <v>72</v>
      </c>
      <c r="C35" s="176">
        <v>2015</v>
      </c>
      <c r="D35" s="176" t="s">
        <v>111</v>
      </c>
      <c r="E35" s="175">
        <v>3743179</v>
      </c>
    </row>
    <row r="36" spans="2:5">
      <c r="B36" s="176" t="s">
        <v>72</v>
      </c>
      <c r="C36" s="176">
        <v>2015</v>
      </c>
      <c r="D36" s="176" t="s">
        <v>95</v>
      </c>
      <c r="E36" s="175">
        <v>209657</v>
      </c>
    </row>
    <row r="37" spans="2:5">
      <c r="B37" s="176" t="s">
        <v>72</v>
      </c>
      <c r="C37" s="176">
        <v>2015</v>
      </c>
      <c r="D37" s="176" t="s">
        <v>112</v>
      </c>
      <c r="E37" s="175">
        <v>289327</v>
      </c>
    </row>
    <row r="38" spans="2:5">
      <c r="B38" s="176" t="s">
        <v>72</v>
      </c>
      <c r="C38" s="176">
        <v>2015</v>
      </c>
      <c r="D38" s="176" t="s">
        <v>19</v>
      </c>
      <c r="E38" s="175">
        <v>4697277</v>
      </c>
    </row>
    <row r="39" spans="2:5">
      <c r="B39" s="176" t="s">
        <v>72</v>
      </c>
      <c r="C39" s="176">
        <v>2015</v>
      </c>
      <c r="D39" s="176" t="s">
        <v>97</v>
      </c>
      <c r="E39" s="175">
        <v>2684143</v>
      </c>
    </row>
    <row r="40" spans="2:5">
      <c r="B40" s="176" t="s">
        <v>72</v>
      </c>
      <c r="C40" s="176">
        <v>2015</v>
      </c>
      <c r="D40" s="176" t="s">
        <v>113</v>
      </c>
      <c r="E40" s="175">
        <v>3453852</v>
      </c>
    </row>
    <row r="41" spans="2:5">
      <c r="B41" s="176" t="s">
        <v>72</v>
      </c>
      <c r="C41" s="176">
        <v>2015</v>
      </c>
      <c r="D41" s="176" t="s">
        <v>114</v>
      </c>
      <c r="E41" s="175">
        <v>0</v>
      </c>
    </row>
    <row r="42" spans="2:5">
      <c r="B42" s="176" t="s">
        <v>72</v>
      </c>
      <c r="C42" s="176">
        <v>2015</v>
      </c>
      <c r="D42" s="176" t="s">
        <v>115</v>
      </c>
      <c r="E42" s="175">
        <v>1709116</v>
      </c>
    </row>
    <row r="43" spans="2:5">
      <c r="B43" s="176" t="s">
        <v>72</v>
      </c>
      <c r="C43" s="176">
        <v>2015</v>
      </c>
      <c r="D43" s="176" t="s">
        <v>116</v>
      </c>
      <c r="E43" s="175">
        <v>1709116</v>
      </c>
    </row>
    <row r="44" spans="2:5">
      <c r="B44" s="176" t="s">
        <v>72</v>
      </c>
      <c r="C44" s="176">
        <v>2015</v>
      </c>
      <c r="D44" s="176" t="s">
        <v>117</v>
      </c>
      <c r="E44" s="175">
        <v>121864</v>
      </c>
    </row>
    <row r="45" spans="2:5">
      <c r="B45" s="176" t="s">
        <v>72</v>
      </c>
      <c r="C45" s="176">
        <v>2015</v>
      </c>
      <c r="D45" s="176" t="s">
        <v>118</v>
      </c>
      <c r="E45" s="175">
        <v>43993</v>
      </c>
    </row>
    <row r="46" spans="2:5" ht="15" thickBot="1">
      <c r="B46" s="174" t="s">
        <v>72</v>
      </c>
      <c r="C46" s="174">
        <v>2015</v>
      </c>
      <c r="D46" s="174" t="s">
        <v>119</v>
      </c>
      <c r="E46" s="173">
        <v>165857</v>
      </c>
    </row>
    <row r="47" spans="2:5">
      <c r="B47" s="178" t="s">
        <v>73</v>
      </c>
      <c r="C47" s="178">
        <v>2015</v>
      </c>
      <c r="D47" s="178" t="s">
        <v>23</v>
      </c>
      <c r="E47" s="177">
        <v>53206</v>
      </c>
    </row>
    <row r="48" spans="2:5">
      <c r="B48" s="176" t="s">
        <v>73</v>
      </c>
      <c r="C48" s="176">
        <v>2015</v>
      </c>
      <c r="D48" s="176" t="s">
        <v>6</v>
      </c>
      <c r="E48" s="175">
        <v>4628227</v>
      </c>
    </row>
    <row r="49" spans="2:5">
      <c r="B49" s="176" t="s">
        <v>73</v>
      </c>
      <c r="C49" s="176">
        <v>2015</v>
      </c>
      <c r="D49" s="176" t="s">
        <v>111</v>
      </c>
      <c r="E49" s="175">
        <v>6007009</v>
      </c>
    </row>
    <row r="50" spans="2:5">
      <c r="B50" s="176" t="s">
        <v>73</v>
      </c>
      <c r="C50" s="176">
        <v>2015</v>
      </c>
      <c r="D50" s="176" t="s">
        <v>95</v>
      </c>
      <c r="E50" s="175">
        <v>553255</v>
      </c>
    </row>
    <row r="51" spans="2:5">
      <c r="B51" s="176" t="s">
        <v>73</v>
      </c>
      <c r="C51" s="176">
        <v>2015</v>
      </c>
      <c r="D51" s="176" t="s">
        <v>112</v>
      </c>
      <c r="E51" s="175">
        <v>763492</v>
      </c>
    </row>
    <row r="52" spans="2:5">
      <c r="B52" s="176" t="s">
        <v>73</v>
      </c>
      <c r="C52" s="176">
        <v>2015</v>
      </c>
      <c r="D52" s="176" t="s">
        <v>19</v>
      </c>
      <c r="E52" s="175">
        <v>1351906</v>
      </c>
    </row>
    <row r="53" spans="2:5">
      <c r="B53" s="176" t="s">
        <v>73</v>
      </c>
      <c r="C53" s="176">
        <v>2015</v>
      </c>
      <c r="D53" s="176" t="s">
        <v>97</v>
      </c>
      <c r="E53" s="175">
        <v>4074972</v>
      </c>
    </row>
    <row r="54" spans="2:5">
      <c r="B54" s="176" t="s">
        <v>73</v>
      </c>
      <c r="C54" s="176">
        <v>2015</v>
      </c>
      <c r="D54" s="176" t="s">
        <v>113</v>
      </c>
      <c r="E54" s="175">
        <v>5243517</v>
      </c>
    </row>
    <row r="55" spans="2:5">
      <c r="B55" s="176" t="s">
        <v>73</v>
      </c>
      <c r="C55" s="176">
        <v>2015</v>
      </c>
      <c r="D55" s="176" t="s">
        <v>114</v>
      </c>
      <c r="E55" s="175">
        <v>0</v>
      </c>
    </row>
    <row r="56" spans="2:5">
      <c r="B56" s="176" t="s">
        <v>73</v>
      </c>
      <c r="C56" s="176">
        <v>2015</v>
      </c>
      <c r="D56" s="176" t="s">
        <v>115</v>
      </c>
      <c r="E56" s="175">
        <v>4431637</v>
      </c>
    </row>
    <row r="57" spans="2:5">
      <c r="B57" s="176" t="s">
        <v>73</v>
      </c>
      <c r="C57" s="176">
        <v>2015</v>
      </c>
      <c r="D57" s="176" t="s">
        <v>116</v>
      </c>
      <c r="E57" s="175">
        <v>4431637</v>
      </c>
    </row>
    <row r="58" spans="2:5">
      <c r="B58" s="176" t="s">
        <v>73</v>
      </c>
      <c r="C58" s="176">
        <v>2015</v>
      </c>
      <c r="D58" s="176" t="s">
        <v>117</v>
      </c>
      <c r="E58" s="175">
        <v>287229</v>
      </c>
    </row>
    <row r="59" spans="2:5">
      <c r="B59" s="176" t="s">
        <v>73</v>
      </c>
      <c r="C59" s="176">
        <v>2015</v>
      </c>
      <c r="D59" s="176" t="s">
        <v>118</v>
      </c>
      <c r="E59" s="175">
        <v>173640</v>
      </c>
    </row>
    <row r="60" spans="2:5" ht="15" thickBot="1">
      <c r="B60" s="174" t="s">
        <v>73</v>
      </c>
      <c r="C60" s="174">
        <v>2015</v>
      </c>
      <c r="D60" s="174" t="s">
        <v>119</v>
      </c>
      <c r="E60" s="173">
        <v>460868</v>
      </c>
    </row>
    <row r="61" spans="2:5">
      <c r="B61" s="178" t="s">
        <v>74</v>
      </c>
      <c r="C61" s="178">
        <v>2015</v>
      </c>
      <c r="D61" s="178" t="s">
        <v>23</v>
      </c>
      <c r="E61" s="177">
        <v>0</v>
      </c>
    </row>
    <row r="62" spans="2:5">
      <c r="B62" s="176" t="s">
        <v>74</v>
      </c>
      <c r="C62" s="176">
        <v>2015</v>
      </c>
      <c r="D62" s="176" t="s">
        <v>6</v>
      </c>
      <c r="E62" s="175">
        <v>9062253</v>
      </c>
    </row>
    <row r="63" spans="2:5">
      <c r="B63" s="176" t="s">
        <v>74</v>
      </c>
      <c r="C63" s="176">
        <v>2015</v>
      </c>
      <c r="D63" s="176" t="s">
        <v>111</v>
      </c>
      <c r="E63" s="175">
        <v>11766476</v>
      </c>
    </row>
    <row r="64" spans="2:5">
      <c r="B64" s="176" t="s">
        <v>74</v>
      </c>
      <c r="C64" s="176">
        <v>2015</v>
      </c>
      <c r="D64" s="176" t="s">
        <v>95</v>
      </c>
      <c r="E64" s="175">
        <v>1131701</v>
      </c>
    </row>
    <row r="65" spans="2:5">
      <c r="B65" s="176" t="s">
        <v>74</v>
      </c>
      <c r="C65" s="176">
        <v>2015</v>
      </c>
      <c r="D65" s="176" t="s">
        <v>112</v>
      </c>
      <c r="E65" s="175">
        <v>1561747</v>
      </c>
    </row>
    <row r="66" spans="2:5">
      <c r="B66" s="176" t="s">
        <v>74</v>
      </c>
      <c r="C66" s="176">
        <v>2015</v>
      </c>
      <c r="D66" s="176" t="s">
        <v>19</v>
      </c>
      <c r="E66" s="175">
        <v>200712</v>
      </c>
    </row>
    <row r="67" spans="2:5">
      <c r="B67" s="176" t="s">
        <v>74</v>
      </c>
      <c r="C67" s="176">
        <v>2015</v>
      </c>
      <c r="D67" s="176" t="s">
        <v>97</v>
      </c>
      <c r="E67" s="175">
        <v>7930552</v>
      </c>
    </row>
    <row r="68" spans="2:5">
      <c r="B68" s="176" t="s">
        <v>74</v>
      </c>
      <c r="C68" s="176">
        <v>2015</v>
      </c>
      <c r="D68" s="176" t="s">
        <v>113</v>
      </c>
      <c r="E68" s="175">
        <v>10204729</v>
      </c>
    </row>
    <row r="69" spans="2:5">
      <c r="B69" s="176" t="s">
        <v>74</v>
      </c>
      <c r="C69" s="176">
        <v>2015</v>
      </c>
      <c r="D69" s="176" t="s">
        <v>114</v>
      </c>
      <c r="E69" s="175">
        <v>0</v>
      </c>
    </row>
    <row r="70" spans="2:5">
      <c r="B70" s="176" t="s">
        <v>74</v>
      </c>
      <c r="C70" s="176">
        <v>2015</v>
      </c>
      <c r="D70" s="176" t="s">
        <v>115</v>
      </c>
      <c r="E70" s="175">
        <v>5488028</v>
      </c>
    </row>
    <row r="71" spans="2:5">
      <c r="B71" s="176" t="s">
        <v>74</v>
      </c>
      <c r="C71" s="176">
        <v>2015</v>
      </c>
      <c r="D71" s="176" t="s">
        <v>116</v>
      </c>
      <c r="E71" s="175">
        <v>5488028</v>
      </c>
    </row>
    <row r="72" spans="2:5">
      <c r="B72" s="176" t="s">
        <v>74</v>
      </c>
      <c r="C72" s="176">
        <v>2015</v>
      </c>
      <c r="D72" s="176" t="s">
        <v>117</v>
      </c>
      <c r="E72" s="175">
        <v>397623</v>
      </c>
    </row>
    <row r="73" spans="2:5">
      <c r="B73" s="176" t="s">
        <v>74</v>
      </c>
      <c r="C73" s="176">
        <v>2015</v>
      </c>
      <c r="D73" s="176" t="s">
        <v>118</v>
      </c>
      <c r="E73" s="175">
        <v>251513</v>
      </c>
    </row>
    <row r="74" spans="2:5" ht="15" thickBot="1">
      <c r="B74" s="174" t="s">
        <v>74</v>
      </c>
      <c r="C74" s="174">
        <v>2015</v>
      </c>
      <c r="D74" s="174" t="s">
        <v>119</v>
      </c>
      <c r="E74" s="173">
        <v>649137</v>
      </c>
    </row>
    <row r="75" spans="2:5">
      <c r="B75" s="178" t="s">
        <v>75</v>
      </c>
      <c r="C75" s="178">
        <v>2015</v>
      </c>
      <c r="D75" s="178" t="s">
        <v>23</v>
      </c>
      <c r="E75" s="177">
        <v>81761</v>
      </c>
    </row>
    <row r="76" spans="2:5">
      <c r="B76" s="176" t="s">
        <v>75</v>
      </c>
      <c r="C76" s="176">
        <v>2015</v>
      </c>
      <c r="D76" s="176" t="s">
        <v>6</v>
      </c>
      <c r="E76" s="175">
        <v>3240492</v>
      </c>
    </row>
    <row r="77" spans="2:5">
      <c r="B77" s="176" t="s">
        <v>75</v>
      </c>
      <c r="C77" s="176">
        <v>2015</v>
      </c>
      <c r="D77" s="176" t="s">
        <v>111</v>
      </c>
      <c r="E77" s="175">
        <v>4205670</v>
      </c>
    </row>
    <row r="78" spans="2:5">
      <c r="B78" s="176" t="s">
        <v>75</v>
      </c>
      <c r="C78" s="176">
        <v>2015</v>
      </c>
      <c r="D78" s="176" t="s">
        <v>95</v>
      </c>
      <c r="E78" s="175">
        <v>385344</v>
      </c>
    </row>
    <row r="79" spans="2:5">
      <c r="B79" s="176" t="s">
        <v>75</v>
      </c>
      <c r="C79" s="176">
        <v>2015</v>
      </c>
      <c r="D79" s="176" t="s">
        <v>112</v>
      </c>
      <c r="E79" s="175">
        <v>531775</v>
      </c>
    </row>
    <row r="80" spans="2:5">
      <c r="B80" s="176" t="s">
        <v>75</v>
      </c>
      <c r="C80" s="176">
        <v>2015</v>
      </c>
      <c r="D80" s="176" t="s">
        <v>19</v>
      </c>
      <c r="E80" s="175">
        <v>2889</v>
      </c>
    </row>
    <row r="81" spans="2:9">
      <c r="B81" s="176" t="s">
        <v>75</v>
      </c>
      <c r="C81" s="176">
        <v>2015</v>
      </c>
      <c r="D81" s="176" t="s">
        <v>97</v>
      </c>
      <c r="E81" s="175">
        <v>2855148</v>
      </c>
    </row>
    <row r="82" spans="2:9">
      <c r="B82" s="176" t="s">
        <v>75</v>
      </c>
      <c r="C82" s="176">
        <v>2015</v>
      </c>
      <c r="D82" s="176" t="s">
        <v>113</v>
      </c>
      <c r="E82" s="175">
        <v>3673895</v>
      </c>
    </row>
    <row r="83" spans="2:9">
      <c r="B83" s="176" t="s">
        <v>75</v>
      </c>
      <c r="C83" s="176">
        <v>2015</v>
      </c>
      <c r="D83" s="176" t="s">
        <v>114</v>
      </c>
      <c r="E83" s="175">
        <v>0</v>
      </c>
    </row>
    <row r="84" spans="2:9">
      <c r="B84" s="176" t="s">
        <v>75</v>
      </c>
      <c r="C84" s="176">
        <v>2015</v>
      </c>
      <c r="D84" s="176" t="s">
        <v>115</v>
      </c>
      <c r="E84" s="175">
        <v>3988286</v>
      </c>
    </row>
    <row r="85" spans="2:9">
      <c r="B85" s="176" t="s">
        <v>75</v>
      </c>
      <c r="C85" s="176">
        <v>2015</v>
      </c>
      <c r="D85" s="176" t="s">
        <v>116</v>
      </c>
      <c r="E85" s="175">
        <v>3988286</v>
      </c>
    </row>
    <row r="86" spans="2:9">
      <c r="B86" s="176" t="s">
        <v>75</v>
      </c>
      <c r="C86" s="176">
        <v>2015</v>
      </c>
      <c r="D86" s="176" t="s">
        <v>117</v>
      </c>
      <c r="E86" s="175">
        <v>146143</v>
      </c>
    </row>
    <row r="87" spans="2:9">
      <c r="B87" s="176" t="s">
        <v>75</v>
      </c>
      <c r="C87" s="176">
        <v>2015</v>
      </c>
      <c r="D87" s="176" t="s">
        <v>118</v>
      </c>
      <c r="E87" s="175">
        <v>70782</v>
      </c>
    </row>
    <row r="88" spans="2:9" ht="15" thickBot="1">
      <c r="B88" s="174" t="s">
        <v>75</v>
      </c>
      <c r="C88" s="174">
        <v>2015</v>
      </c>
      <c r="D88" s="174" t="s">
        <v>119</v>
      </c>
      <c r="E88" s="173">
        <v>216924</v>
      </c>
    </row>
    <row r="89" spans="2:9">
      <c r="B89" s="178" t="s">
        <v>76</v>
      </c>
      <c r="C89" s="178">
        <v>2015</v>
      </c>
      <c r="D89" s="178" t="s">
        <v>23</v>
      </c>
      <c r="E89" s="177">
        <v>402064</v>
      </c>
      <c r="G89" s="169"/>
      <c r="H89" s="192"/>
    </row>
    <row r="90" spans="2:9">
      <c r="B90" s="176" t="s">
        <v>76</v>
      </c>
      <c r="C90" s="176">
        <v>2015</v>
      </c>
      <c r="D90" s="176" t="s">
        <v>6</v>
      </c>
      <c r="E90" s="175">
        <v>23968448</v>
      </c>
      <c r="H90" s="192"/>
    </row>
    <row r="91" spans="2:9">
      <c r="B91" s="176" t="s">
        <v>76</v>
      </c>
      <c r="C91" s="176">
        <v>2015</v>
      </c>
      <c r="D91" s="176" t="s">
        <v>111</v>
      </c>
      <c r="E91" s="175">
        <v>31091071</v>
      </c>
      <c r="H91" s="192"/>
    </row>
    <row r="92" spans="2:9">
      <c r="B92" s="176" t="s">
        <v>76</v>
      </c>
      <c r="C92" s="176">
        <v>2015</v>
      </c>
      <c r="D92" s="176" t="s">
        <v>95</v>
      </c>
      <c r="E92" s="175">
        <v>2674809</v>
      </c>
      <c r="G92" s="169"/>
      <c r="H92" s="192"/>
    </row>
    <row r="93" spans="2:9">
      <c r="B93" s="176" t="s">
        <v>76</v>
      </c>
      <c r="C93" s="176">
        <v>2015</v>
      </c>
      <c r="D93" s="176" t="s">
        <v>112</v>
      </c>
      <c r="E93" s="175">
        <v>3691236</v>
      </c>
      <c r="H93" s="192"/>
    </row>
    <row r="94" spans="2:9">
      <c r="B94" s="176" t="s">
        <v>76</v>
      </c>
      <c r="C94" s="176">
        <v>2015</v>
      </c>
      <c r="D94" s="176" t="s">
        <v>19</v>
      </c>
      <c r="E94" s="175">
        <v>7946801</v>
      </c>
      <c r="G94" s="169"/>
      <c r="H94" s="192"/>
    </row>
    <row r="95" spans="2:9">
      <c r="B95" s="176" t="s">
        <v>76</v>
      </c>
      <c r="C95" s="176">
        <v>2015</v>
      </c>
      <c r="D95" s="176" t="s">
        <v>97</v>
      </c>
      <c r="E95" s="175">
        <v>21293639</v>
      </c>
      <c r="G95" s="169"/>
      <c r="H95" s="193"/>
      <c r="I95" s="170"/>
    </row>
    <row r="96" spans="2:9">
      <c r="B96" s="176" t="s">
        <v>76</v>
      </c>
      <c r="C96" s="176">
        <v>2015</v>
      </c>
      <c r="D96" s="176" t="s">
        <v>113</v>
      </c>
      <c r="E96" s="175">
        <v>27399835</v>
      </c>
    </row>
    <row r="97" spans="2:7">
      <c r="B97" s="176" t="s">
        <v>76</v>
      </c>
      <c r="C97" s="176">
        <v>2015</v>
      </c>
      <c r="D97" s="176" t="s">
        <v>114</v>
      </c>
      <c r="E97" s="175">
        <v>0</v>
      </c>
    </row>
    <row r="98" spans="2:7">
      <c r="B98" s="176" t="s">
        <v>76</v>
      </c>
      <c r="C98" s="176">
        <v>2015</v>
      </c>
      <c r="D98" s="176" t="s">
        <v>115</v>
      </c>
      <c r="E98" s="175">
        <v>19706927</v>
      </c>
      <c r="G98" s="169"/>
    </row>
    <row r="99" spans="2:7">
      <c r="B99" s="176" t="s">
        <v>76</v>
      </c>
      <c r="C99" s="176">
        <v>2015</v>
      </c>
      <c r="D99" s="176" t="s">
        <v>116</v>
      </c>
      <c r="E99" s="175">
        <v>19706927</v>
      </c>
    </row>
    <row r="100" spans="2:7">
      <c r="B100" s="176" t="s">
        <v>76</v>
      </c>
      <c r="C100" s="176">
        <v>2015</v>
      </c>
      <c r="D100" s="176" t="s">
        <v>117</v>
      </c>
      <c r="E100" s="175">
        <v>1164169</v>
      </c>
    </row>
    <row r="101" spans="2:7">
      <c r="B101" s="176" t="s">
        <v>76</v>
      </c>
      <c r="C101" s="176">
        <v>2015</v>
      </c>
      <c r="D101" s="176" t="s">
        <v>118</v>
      </c>
      <c r="E101" s="175">
        <v>628717</v>
      </c>
    </row>
    <row r="102" spans="2:7" ht="15" thickBot="1">
      <c r="B102" s="174" t="s">
        <v>76</v>
      </c>
      <c r="C102" s="174">
        <v>2015</v>
      </c>
      <c r="D102" s="174" t="s">
        <v>119</v>
      </c>
      <c r="E102" s="173">
        <v>1792886</v>
      </c>
      <c r="G102" s="169"/>
    </row>
    <row r="103" spans="2:7">
      <c r="B103" s="178" t="s">
        <v>68</v>
      </c>
      <c r="C103" s="178">
        <v>2016</v>
      </c>
      <c r="D103" s="178" t="s">
        <v>23</v>
      </c>
      <c r="E103" s="177">
        <v>184469</v>
      </c>
    </row>
    <row r="104" spans="2:7">
      <c r="B104" s="176" t="s">
        <v>68</v>
      </c>
      <c r="C104" s="176">
        <v>2016</v>
      </c>
      <c r="D104" s="176" t="s">
        <v>6</v>
      </c>
      <c r="E104" s="175">
        <v>1711751</v>
      </c>
    </row>
    <row r="105" spans="2:7">
      <c r="B105" s="176" t="s">
        <v>68</v>
      </c>
      <c r="C105" s="176">
        <v>2016</v>
      </c>
      <c r="D105" s="176" t="s">
        <v>111</v>
      </c>
      <c r="E105" s="175">
        <v>2217261</v>
      </c>
    </row>
    <row r="106" spans="2:7">
      <c r="B106" s="176" t="s">
        <v>68</v>
      </c>
      <c r="C106" s="176">
        <v>2016</v>
      </c>
      <c r="D106" s="176" t="s">
        <v>95</v>
      </c>
      <c r="E106" s="175">
        <v>178318</v>
      </c>
    </row>
    <row r="107" spans="2:7">
      <c r="B107" s="176" t="s">
        <v>68</v>
      </c>
      <c r="C107" s="176">
        <v>2016</v>
      </c>
      <c r="D107" s="176" t="s">
        <v>112</v>
      </c>
      <c r="E107" s="175">
        <v>245473</v>
      </c>
    </row>
    <row r="108" spans="2:7">
      <c r="B108" s="176" t="s">
        <v>68</v>
      </c>
      <c r="C108" s="176">
        <v>2016</v>
      </c>
      <c r="D108" s="176" t="s">
        <v>19</v>
      </c>
      <c r="E108" s="175">
        <v>1637533</v>
      </c>
    </row>
    <row r="109" spans="2:7">
      <c r="B109" s="176" t="s">
        <v>68</v>
      </c>
      <c r="C109" s="176">
        <v>2016</v>
      </c>
      <c r="D109" s="176" t="s">
        <v>97</v>
      </c>
      <c r="E109" s="175">
        <v>1533433</v>
      </c>
    </row>
    <row r="110" spans="2:7">
      <c r="B110" s="176" t="s">
        <v>68</v>
      </c>
      <c r="C110" s="176">
        <v>2016</v>
      </c>
      <c r="D110" s="176" t="s">
        <v>113</v>
      </c>
      <c r="E110" s="175">
        <v>1971788</v>
      </c>
    </row>
    <row r="111" spans="2:7">
      <c r="B111" s="176" t="s">
        <v>68</v>
      </c>
      <c r="C111" s="176">
        <v>2016</v>
      </c>
      <c r="D111" s="176" t="s">
        <v>114</v>
      </c>
      <c r="E111" s="175">
        <v>0</v>
      </c>
    </row>
    <row r="112" spans="2:7">
      <c r="B112" s="176" t="s">
        <v>68</v>
      </c>
      <c r="C112" s="176">
        <v>2016</v>
      </c>
      <c r="D112" s="176" t="s">
        <v>115</v>
      </c>
      <c r="E112" s="175">
        <v>2327149</v>
      </c>
    </row>
    <row r="113" spans="2:5">
      <c r="B113" s="176" t="s">
        <v>68</v>
      </c>
      <c r="C113" s="176">
        <v>2016</v>
      </c>
      <c r="D113" s="176" t="s">
        <v>116</v>
      </c>
      <c r="E113" s="175">
        <v>2327149</v>
      </c>
    </row>
    <row r="114" spans="2:5">
      <c r="B114" s="176" t="s">
        <v>68</v>
      </c>
      <c r="C114" s="176">
        <v>2016</v>
      </c>
      <c r="D114" s="176" t="s">
        <v>117</v>
      </c>
      <c r="E114" s="175">
        <v>112585</v>
      </c>
    </row>
    <row r="115" spans="2:5">
      <c r="B115" s="176" t="s">
        <v>68</v>
      </c>
      <c r="C115" s="176">
        <v>2016</v>
      </c>
      <c r="D115" s="176" t="s">
        <v>118</v>
      </c>
      <c r="E115" s="175">
        <v>67088</v>
      </c>
    </row>
    <row r="116" spans="2:5" ht="15" thickBot="1">
      <c r="B116" s="174" t="s">
        <v>68</v>
      </c>
      <c r="C116" s="174">
        <v>2016</v>
      </c>
      <c r="D116" s="174" t="s">
        <v>119</v>
      </c>
      <c r="E116" s="173">
        <v>179673</v>
      </c>
    </row>
    <row r="117" spans="2:5">
      <c r="B117" s="178" t="s">
        <v>71</v>
      </c>
      <c r="C117" s="178">
        <v>2016</v>
      </c>
      <c r="D117" s="178" t="s">
        <v>23</v>
      </c>
      <c r="E117" s="177">
        <v>28718</v>
      </c>
    </row>
    <row r="118" spans="2:5">
      <c r="B118" s="176" t="s">
        <v>71</v>
      </c>
      <c r="C118" s="176">
        <v>2016</v>
      </c>
      <c r="D118" s="176" t="s">
        <v>6</v>
      </c>
      <c r="E118" s="175">
        <v>2027027</v>
      </c>
    </row>
    <row r="119" spans="2:5">
      <c r="B119" s="176" t="s">
        <v>71</v>
      </c>
      <c r="C119" s="176">
        <v>2016</v>
      </c>
      <c r="D119" s="176" t="s">
        <v>111</v>
      </c>
      <c r="E119" s="175">
        <v>2623288</v>
      </c>
    </row>
    <row r="120" spans="2:5">
      <c r="B120" s="176" t="s">
        <v>71</v>
      </c>
      <c r="C120" s="176">
        <v>2016</v>
      </c>
      <c r="D120" s="176" t="s">
        <v>95</v>
      </c>
      <c r="E120" s="175">
        <v>185205</v>
      </c>
    </row>
    <row r="121" spans="2:5">
      <c r="B121" s="176" t="s">
        <v>71</v>
      </c>
      <c r="C121" s="176">
        <v>2016</v>
      </c>
      <c r="D121" s="176" t="s">
        <v>112</v>
      </c>
      <c r="E121" s="175">
        <v>254953</v>
      </c>
    </row>
    <row r="122" spans="2:5">
      <c r="B122" s="176" t="s">
        <v>71</v>
      </c>
      <c r="C122" s="176">
        <v>2016</v>
      </c>
      <c r="D122" s="176" t="s">
        <v>19</v>
      </c>
      <c r="E122" s="175">
        <v>197516</v>
      </c>
    </row>
    <row r="123" spans="2:5">
      <c r="B123" s="176" t="s">
        <v>71</v>
      </c>
      <c r="C123" s="176">
        <v>2016</v>
      </c>
      <c r="D123" s="176" t="s">
        <v>97</v>
      </c>
      <c r="E123" s="175">
        <v>1841822</v>
      </c>
    </row>
    <row r="124" spans="2:5">
      <c r="B124" s="176" t="s">
        <v>71</v>
      </c>
      <c r="C124" s="176">
        <v>2016</v>
      </c>
      <c r="D124" s="176" t="s">
        <v>113</v>
      </c>
      <c r="E124" s="175">
        <v>2368335</v>
      </c>
    </row>
    <row r="125" spans="2:5">
      <c r="B125" s="176" t="s">
        <v>71</v>
      </c>
      <c r="C125" s="176">
        <v>2016</v>
      </c>
      <c r="D125" s="176" t="s">
        <v>114</v>
      </c>
      <c r="E125" s="175">
        <v>0</v>
      </c>
    </row>
    <row r="126" spans="2:5">
      <c r="B126" s="176" t="s">
        <v>71</v>
      </c>
      <c r="C126" s="176">
        <v>2016</v>
      </c>
      <c r="D126" s="176" t="s">
        <v>115</v>
      </c>
      <c r="E126" s="175">
        <v>1778997</v>
      </c>
    </row>
    <row r="127" spans="2:5">
      <c r="B127" s="176" t="s">
        <v>71</v>
      </c>
      <c r="C127" s="176">
        <v>2016</v>
      </c>
      <c r="D127" s="176" t="s">
        <v>116</v>
      </c>
      <c r="E127" s="175">
        <v>1778997</v>
      </c>
    </row>
    <row r="128" spans="2:5">
      <c r="B128" s="176" t="s">
        <v>71</v>
      </c>
      <c r="C128" s="176">
        <v>2016</v>
      </c>
      <c r="D128" s="176" t="s">
        <v>117</v>
      </c>
      <c r="E128" s="175">
        <v>90019</v>
      </c>
    </row>
    <row r="129" spans="2:5">
      <c r="B129" s="176" t="s">
        <v>71</v>
      </c>
      <c r="C129" s="176">
        <v>2016</v>
      </c>
      <c r="D129" s="176" t="s">
        <v>118</v>
      </c>
      <c r="E129" s="175">
        <v>31875</v>
      </c>
    </row>
    <row r="130" spans="2:5" ht="15" thickBot="1">
      <c r="B130" s="174" t="s">
        <v>71</v>
      </c>
      <c r="C130" s="174">
        <v>2016</v>
      </c>
      <c r="D130" s="174" t="s">
        <v>119</v>
      </c>
      <c r="E130" s="173">
        <v>121895</v>
      </c>
    </row>
    <row r="131" spans="2:5">
      <c r="B131" s="178" t="s">
        <v>72</v>
      </c>
      <c r="C131" s="178">
        <v>2016</v>
      </c>
      <c r="D131" s="178" t="s">
        <v>23</v>
      </c>
      <c r="E131" s="177">
        <v>60332</v>
      </c>
    </row>
    <row r="132" spans="2:5">
      <c r="B132" s="176" t="s">
        <v>72</v>
      </c>
      <c r="C132" s="176">
        <v>2016</v>
      </c>
      <c r="D132" s="176" t="s">
        <v>6</v>
      </c>
      <c r="E132" s="175">
        <v>2799531</v>
      </c>
    </row>
    <row r="133" spans="2:5">
      <c r="B133" s="176" t="s">
        <v>72</v>
      </c>
      <c r="C133" s="176">
        <v>2016</v>
      </c>
      <c r="D133" s="176" t="s">
        <v>111</v>
      </c>
      <c r="E133" s="175">
        <v>3616405</v>
      </c>
    </row>
    <row r="134" spans="2:5">
      <c r="B134" s="176" t="s">
        <v>72</v>
      </c>
      <c r="C134" s="176">
        <v>2016</v>
      </c>
      <c r="D134" s="176" t="s">
        <v>95</v>
      </c>
      <c r="E134" s="175">
        <v>182808</v>
      </c>
    </row>
    <row r="135" spans="2:5">
      <c r="B135" s="176" t="s">
        <v>72</v>
      </c>
      <c r="C135" s="176">
        <v>2016</v>
      </c>
      <c r="D135" s="176" t="s">
        <v>112</v>
      </c>
      <c r="E135" s="175">
        <v>251653</v>
      </c>
    </row>
    <row r="136" spans="2:5">
      <c r="B136" s="176" t="s">
        <v>72</v>
      </c>
      <c r="C136" s="176">
        <v>2016</v>
      </c>
      <c r="D136" s="176" t="s">
        <v>19</v>
      </c>
      <c r="E136" s="175">
        <v>4846543</v>
      </c>
    </row>
    <row r="137" spans="2:5">
      <c r="B137" s="176" t="s">
        <v>72</v>
      </c>
      <c r="C137" s="176">
        <v>2016</v>
      </c>
      <c r="D137" s="176" t="s">
        <v>97</v>
      </c>
      <c r="E137" s="175">
        <v>2616723</v>
      </c>
    </row>
    <row r="138" spans="2:5">
      <c r="B138" s="176" t="s">
        <v>72</v>
      </c>
      <c r="C138" s="176">
        <v>2016</v>
      </c>
      <c r="D138" s="176" t="s">
        <v>113</v>
      </c>
      <c r="E138" s="175">
        <v>3364752</v>
      </c>
    </row>
    <row r="139" spans="2:5">
      <c r="B139" s="176" t="s">
        <v>72</v>
      </c>
      <c r="C139" s="176">
        <v>2016</v>
      </c>
      <c r="D139" s="176" t="s">
        <v>114</v>
      </c>
      <c r="E139" s="175">
        <v>0</v>
      </c>
    </row>
    <row r="140" spans="2:5">
      <c r="B140" s="176" t="s">
        <v>72</v>
      </c>
      <c r="C140" s="176">
        <v>2016</v>
      </c>
      <c r="D140" s="176" t="s">
        <v>115</v>
      </c>
      <c r="E140" s="175">
        <v>1777466</v>
      </c>
    </row>
    <row r="141" spans="2:5">
      <c r="B141" s="176" t="s">
        <v>72</v>
      </c>
      <c r="C141" s="176">
        <v>2016</v>
      </c>
      <c r="D141" s="176" t="s">
        <v>116</v>
      </c>
      <c r="E141" s="175">
        <v>1777466</v>
      </c>
    </row>
    <row r="142" spans="2:5">
      <c r="B142" s="176" t="s">
        <v>72</v>
      </c>
      <c r="C142" s="176">
        <v>2016</v>
      </c>
      <c r="D142" s="176" t="s">
        <v>117</v>
      </c>
      <c r="E142" s="175">
        <v>121785</v>
      </c>
    </row>
    <row r="143" spans="2:5">
      <c r="B143" s="176" t="s">
        <v>72</v>
      </c>
      <c r="C143" s="176">
        <v>2016</v>
      </c>
      <c r="D143" s="176" t="s">
        <v>118</v>
      </c>
      <c r="E143" s="175">
        <v>43828</v>
      </c>
    </row>
    <row r="144" spans="2:5" ht="15" thickBot="1">
      <c r="B144" s="174" t="s">
        <v>72</v>
      </c>
      <c r="C144" s="174">
        <v>2016</v>
      </c>
      <c r="D144" s="174" t="s">
        <v>119</v>
      </c>
      <c r="E144" s="173">
        <v>165613</v>
      </c>
    </row>
    <row r="145" spans="2:5">
      <c r="B145" s="178" t="s">
        <v>73</v>
      </c>
      <c r="C145" s="178">
        <v>2016</v>
      </c>
      <c r="D145" s="178" t="s">
        <v>23</v>
      </c>
      <c r="E145" s="177">
        <v>52913</v>
      </c>
    </row>
    <row r="146" spans="2:5">
      <c r="B146" s="176" t="s">
        <v>73</v>
      </c>
      <c r="C146" s="176">
        <v>2016</v>
      </c>
      <c r="D146" s="176" t="s">
        <v>6</v>
      </c>
      <c r="E146" s="175">
        <v>4271006</v>
      </c>
    </row>
    <row r="147" spans="2:5">
      <c r="B147" s="176" t="s">
        <v>73</v>
      </c>
      <c r="C147" s="176">
        <v>2016</v>
      </c>
      <c r="D147" s="176" t="s">
        <v>111</v>
      </c>
      <c r="E147" s="175">
        <v>5536316</v>
      </c>
    </row>
    <row r="148" spans="2:5">
      <c r="B148" s="176" t="s">
        <v>73</v>
      </c>
      <c r="C148" s="176">
        <v>2016</v>
      </c>
      <c r="D148" s="176" t="s">
        <v>95</v>
      </c>
      <c r="E148" s="175">
        <v>489108</v>
      </c>
    </row>
    <row r="149" spans="2:5">
      <c r="B149" s="176" t="s">
        <v>73</v>
      </c>
      <c r="C149" s="176">
        <v>2016</v>
      </c>
      <c r="D149" s="176" t="s">
        <v>112</v>
      </c>
      <c r="E149" s="175">
        <v>673306</v>
      </c>
    </row>
    <row r="150" spans="2:5">
      <c r="B150" s="176" t="s">
        <v>73</v>
      </c>
      <c r="C150" s="176">
        <v>2016</v>
      </c>
      <c r="D150" s="176" t="s">
        <v>19</v>
      </c>
      <c r="E150" s="175">
        <v>1348381</v>
      </c>
    </row>
    <row r="151" spans="2:5">
      <c r="B151" s="176" t="s">
        <v>73</v>
      </c>
      <c r="C151" s="176">
        <v>2016</v>
      </c>
      <c r="D151" s="176" t="s">
        <v>97</v>
      </c>
      <c r="E151" s="175">
        <v>3781898</v>
      </c>
    </row>
    <row r="152" spans="2:5">
      <c r="B152" s="176" t="s">
        <v>73</v>
      </c>
      <c r="C152" s="176">
        <v>2016</v>
      </c>
      <c r="D152" s="176" t="s">
        <v>113</v>
      </c>
      <c r="E152" s="175">
        <v>4863010</v>
      </c>
    </row>
    <row r="153" spans="2:5">
      <c r="B153" s="176" t="s">
        <v>73</v>
      </c>
      <c r="C153" s="176">
        <v>2016</v>
      </c>
      <c r="D153" s="176" t="s">
        <v>114</v>
      </c>
      <c r="E153" s="175">
        <v>7066586</v>
      </c>
    </row>
    <row r="154" spans="2:5">
      <c r="B154" s="176" t="s">
        <v>73</v>
      </c>
      <c r="C154" s="176">
        <v>2016</v>
      </c>
      <c r="D154" s="176" t="s">
        <v>115</v>
      </c>
      <c r="E154" s="175">
        <v>4631767</v>
      </c>
    </row>
    <row r="155" spans="2:5">
      <c r="B155" s="176" t="s">
        <v>73</v>
      </c>
      <c r="C155" s="176">
        <v>2016</v>
      </c>
      <c r="D155" s="176" t="s">
        <v>116</v>
      </c>
      <c r="E155" s="175">
        <v>11698353</v>
      </c>
    </row>
    <row r="156" spans="2:5">
      <c r="B156" s="176" t="s">
        <v>73</v>
      </c>
      <c r="C156" s="176">
        <v>2016</v>
      </c>
      <c r="D156" s="176" t="s">
        <v>117</v>
      </c>
      <c r="E156" s="175">
        <v>253636</v>
      </c>
    </row>
    <row r="157" spans="2:5">
      <c r="B157" s="176" t="s">
        <v>73</v>
      </c>
      <c r="C157" s="176">
        <v>2016</v>
      </c>
      <c r="D157" s="176" t="s">
        <v>118</v>
      </c>
      <c r="E157" s="175">
        <v>162719</v>
      </c>
    </row>
    <row r="158" spans="2:5" ht="15" thickBot="1">
      <c r="B158" s="174" t="s">
        <v>73</v>
      </c>
      <c r="C158" s="174">
        <v>2016</v>
      </c>
      <c r="D158" s="174" t="s">
        <v>119</v>
      </c>
      <c r="E158" s="173">
        <v>416355</v>
      </c>
    </row>
    <row r="159" spans="2:5">
      <c r="B159" s="178" t="s">
        <v>74</v>
      </c>
      <c r="C159" s="178">
        <v>2016</v>
      </c>
      <c r="D159" s="178" t="s">
        <v>23</v>
      </c>
      <c r="E159" s="177">
        <v>1106</v>
      </c>
    </row>
    <row r="160" spans="2:5">
      <c r="B160" s="176" t="s">
        <v>74</v>
      </c>
      <c r="C160" s="176">
        <v>2016</v>
      </c>
      <c r="D160" s="176" t="s">
        <v>6</v>
      </c>
      <c r="E160" s="175">
        <v>8172139</v>
      </c>
    </row>
    <row r="161" spans="2:5">
      <c r="B161" s="176" t="s">
        <v>74</v>
      </c>
      <c r="C161" s="176">
        <v>2016</v>
      </c>
      <c r="D161" s="176" t="s">
        <v>111</v>
      </c>
      <c r="E161" s="175">
        <v>10598034</v>
      </c>
    </row>
    <row r="162" spans="2:5">
      <c r="B162" s="176" t="s">
        <v>74</v>
      </c>
      <c r="C162" s="176">
        <v>2016</v>
      </c>
      <c r="D162" s="176" t="s">
        <v>95</v>
      </c>
      <c r="E162" s="175">
        <v>989317</v>
      </c>
    </row>
    <row r="163" spans="2:5">
      <c r="B163" s="176" t="s">
        <v>74</v>
      </c>
      <c r="C163" s="176">
        <v>2016</v>
      </c>
      <c r="D163" s="176" t="s">
        <v>112</v>
      </c>
      <c r="E163" s="175">
        <v>1361894</v>
      </c>
    </row>
    <row r="164" spans="2:5">
      <c r="B164" s="176" t="s">
        <v>74</v>
      </c>
      <c r="C164" s="176">
        <v>2016</v>
      </c>
      <c r="D164" s="176" t="s">
        <v>19</v>
      </c>
      <c r="E164" s="175">
        <v>208258</v>
      </c>
    </row>
    <row r="165" spans="2:5">
      <c r="B165" s="176" t="s">
        <v>74</v>
      </c>
      <c r="C165" s="176">
        <v>2016</v>
      </c>
      <c r="D165" s="176" t="s">
        <v>97</v>
      </c>
      <c r="E165" s="175">
        <v>7182822</v>
      </c>
    </row>
    <row r="166" spans="2:5">
      <c r="B166" s="176" t="s">
        <v>74</v>
      </c>
      <c r="C166" s="176">
        <v>2016</v>
      </c>
      <c r="D166" s="176" t="s">
        <v>113</v>
      </c>
      <c r="E166" s="175">
        <v>9236140</v>
      </c>
    </row>
    <row r="167" spans="2:5">
      <c r="B167" s="176" t="s">
        <v>74</v>
      </c>
      <c r="C167" s="176">
        <v>2016</v>
      </c>
      <c r="D167" s="176" t="s">
        <v>114</v>
      </c>
      <c r="E167" s="175">
        <v>100713</v>
      </c>
    </row>
    <row r="168" spans="2:5">
      <c r="B168" s="176" t="s">
        <v>74</v>
      </c>
      <c r="C168" s="176">
        <v>2016</v>
      </c>
      <c r="D168" s="176" t="s">
        <v>115</v>
      </c>
      <c r="E168" s="175">
        <v>5569934</v>
      </c>
    </row>
    <row r="169" spans="2:5">
      <c r="B169" s="176" t="s">
        <v>74</v>
      </c>
      <c r="C169" s="176">
        <v>2016</v>
      </c>
      <c r="D169" s="176" t="s">
        <v>116</v>
      </c>
      <c r="E169" s="175">
        <v>5670647</v>
      </c>
    </row>
    <row r="170" spans="2:5">
      <c r="B170" s="176" t="s">
        <v>74</v>
      </c>
      <c r="C170" s="176">
        <v>2016</v>
      </c>
      <c r="D170" s="176" t="s">
        <v>117</v>
      </c>
      <c r="E170" s="175">
        <v>376079</v>
      </c>
    </row>
    <row r="171" spans="2:5">
      <c r="B171" s="176" t="s">
        <v>74</v>
      </c>
      <c r="C171" s="176">
        <v>2016</v>
      </c>
      <c r="D171" s="176" t="s">
        <v>118</v>
      </c>
      <c r="E171" s="175">
        <v>243254</v>
      </c>
    </row>
    <row r="172" spans="2:5" ht="15" thickBot="1">
      <c r="B172" s="174" t="s">
        <v>74</v>
      </c>
      <c r="C172" s="174">
        <v>2016</v>
      </c>
      <c r="D172" s="174" t="s">
        <v>119</v>
      </c>
      <c r="E172" s="173">
        <v>619333</v>
      </c>
    </row>
    <row r="173" spans="2:5">
      <c r="B173" s="178" t="s">
        <v>75</v>
      </c>
      <c r="C173" s="178">
        <v>2016</v>
      </c>
      <c r="D173" s="178" t="s">
        <v>23</v>
      </c>
      <c r="E173" s="177">
        <v>82226</v>
      </c>
    </row>
    <row r="174" spans="2:5">
      <c r="B174" s="176" t="s">
        <v>75</v>
      </c>
      <c r="C174" s="176">
        <v>2016</v>
      </c>
      <c r="D174" s="176" t="s">
        <v>6</v>
      </c>
      <c r="E174" s="175">
        <v>2906039</v>
      </c>
    </row>
    <row r="175" spans="2:5">
      <c r="B175" s="176" t="s">
        <v>75</v>
      </c>
      <c r="C175" s="176">
        <v>2016</v>
      </c>
      <c r="D175" s="176" t="s">
        <v>111</v>
      </c>
      <c r="E175" s="175">
        <v>3767551</v>
      </c>
    </row>
    <row r="176" spans="2:5">
      <c r="B176" s="176" t="s">
        <v>75</v>
      </c>
      <c r="C176" s="176">
        <v>2016</v>
      </c>
      <c r="D176" s="176" t="s">
        <v>95</v>
      </c>
      <c r="E176" s="175">
        <v>339201</v>
      </c>
    </row>
    <row r="177" spans="2:8">
      <c r="B177" s="176" t="s">
        <v>75</v>
      </c>
      <c r="C177" s="176">
        <v>2016</v>
      </c>
      <c r="D177" s="176" t="s">
        <v>112</v>
      </c>
      <c r="E177" s="175">
        <v>466944</v>
      </c>
    </row>
    <row r="178" spans="2:8">
      <c r="B178" s="176" t="s">
        <v>75</v>
      </c>
      <c r="C178" s="176">
        <v>2016</v>
      </c>
      <c r="D178" s="176" t="s">
        <v>19</v>
      </c>
      <c r="E178" s="175">
        <v>2939</v>
      </c>
    </row>
    <row r="179" spans="2:8">
      <c r="B179" s="176" t="s">
        <v>75</v>
      </c>
      <c r="C179" s="176">
        <v>2016</v>
      </c>
      <c r="D179" s="176" t="s">
        <v>97</v>
      </c>
      <c r="E179" s="175">
        <v>2566838</v>
      </c>
    </row>
    <row r="180" spans="2:8">
      <c r="B180" s="176" t="s">
        <v>75</v>
      </c>
      <c r="C180" s="176">
        <v>2016</v>
      </c>
      <c r="D180" s="176" t="s">
        <v>113</v>
      </c>
      <c r="E180" s="175">
        <v>3300607</v>
      </c>
    </row>
    <row r="181" spans="2:8">
      <c r="B181" s="176" t="s">
        <v>75</v>
      </c>
      <c r="C181" s="176">
        <v>2016</v>
      </c>
      <c r="D181" s="176" t="s">
        <v>114</v>
      </c>
      <c r="E181" s="175">
        <v>0</v>
      </c>
    </row>
    <row r="182" spans="2:8">
      <c r="B182" s="176" t="s">
        <v>75</v>
      </c>
      <c r="C182" s="176">
        <v>2016</v>
      </c>
      <c r="D182" s="176" t="s">
        <v>115</v>
      </c>
      <c r="E182" s="175">
        <v>4004290</v>
      </c>
    </row>
    <row r="183" spans="2:8">
      <c r="B183" s="176" t="s">
        <v>75</v>
      </c>
      <c r="C183" s="176">
        <v>2016</v>
      </c>
      <c r="D183" s="176" t="s">
        <v>116</v>
      </c>
      <c r="E183" s="175">
        <v>4004290</v>
      </c>
    </row>
    <row r="184" spans="2:8">
      <c r="B184" s="176" t="s">
        <v>75</v>
      </c>
      <c r="C184" s="176">
        <v>2016</v>
      </c>
      <c r="D184" s="176" t="s">
        <v>117</v>
      </c>
      <c r="E184" s="175">
        <v>129596</v>
      </c>
    </row>
    <row r="185" spans="2:8">
      <c r="B185" s="176" t="s">
        <v>75</v>
      </c>
      <c r="C185" s="176">
        <v>2016</v>
      </c>
      <c r="D185" s="176" t="s">
        <v>118</v>
      </c>
      <c r="E185" s="175">
        <v>69035</v>
      </c>
    </row>
    <row r="186" spans="2:8" ht="15" thickBot="1">
      <c r="B186" s="174" t="s">
        <v>75</v>
      </c>
      <c r="C186" s="174">
        <v>2016</v>
      </c>
      <c r="D186" s="174" t="s">
        <v>119</v>
      </c>
      <c r="E186" s="173">
        <v>198631</v>
      </c>
    </row>
    <row r="187" spans="2:8">
      <c r="B187" s="178" t="s">
        <v>76</v>
      </c>
      <c r="C187" s="178">
        <v>2016</v>
      </c>
      <c r="D187" s="178" t="s">
        <v>23</v>
      </c>
      <c r="E187" s="177">
        <v>409764</v>
      </c>
      <c r="G187" s="169"/>
      <c r="H187" s="192"/>
    </row>
    <row r="188" spans="2:8">
      <c r="B188" s="176" t="s">
        <v>76</v>
      </c>
      <c r="C188" s="176">
        <v>2016</v>
      </c>
      <c r="D188" s="176" t="s">
        <v>6</v>
      </c>
      <c r="E188" s="175">
        <v>21887493</v>
      </c>
      <c r="H188" s="192"/>
    </row>
    <row r="189" spans="2:8">
      <c r="B189" s="176" t="s">
        <v>76</v>
      </c>
      <c r="C189" s="176">
        <v>2016</v>
      </c>
      <c r="D189" s="176" t="s">
        <v>111</v>
      </c>
      <c r="E189" s="175">
        <v>28358856</v>
      </c>
      <c r="H189" s="192"/>
    </row>
    <row r="190" spans="2:8">
      <c r="B190" s="176" t="s">
        <v>76</v>
      </c>
      <c r="C190" s="176">
        <v>2016</v>
      </c>
      <c r="D190" s="176" t="s">
        <v>95</v>
      </c>
      <c r="E190" s="175">
        <v>2363957</v>
      </c>
      <c r="G190" s="169"/>
      <c r="H190" s="192"/>
    </row>
    <row r="191" spans="2:8">
      <c r="B191" s="176" t="s">
        <v>76</v>
      </c>
      <c r="C191" s="176">
        <v>2016</v>
      </c>
      <c r="D191" s="176" t="s">
        <v>112</v>
      </c>
      <c r="E191" s="175">
        <v>3254223</v>
      </c>
      <c r="H191" s="192"/>
    </row>
    <row r="192" spans="2:8">
      <c r="B192" s="176" t="s">
        <v>76</v>
      </c>
      <c r="C192" s="176">
        <v>2016</v>
      </c>
      <c r="D192" s="176" t="s">
        <v>19</v>
      </c>
      <c r="E192" s="175">
        <v>8241169</v>
      </c>
      <c r="G192" s="169"/>
      <c r="H192" s="192"/>
    </row>
    <row r="193" spans="2:9">
      <c r="B193" s="176" t="s">
        <v>76</v>
      </c>
      <c r="C193" s="176">
        <v>2016</v>
      </c>
      <c r="D193" s="176" t="s">
        <v>97</v>
      </c>
      <c r="E193" s="175">
        <v>19523536</v>
      </c>
      <c r="G193" s="169"/>
      <c r="H193" s="193"/>
      <c r="I193" s="170"/>
    </row>
    <row r="194" spans="2:9">
      <c r="B194" s="176" t="s">
        <v>76</v>
      </c>
      <c r="C194" s="176">
        <v>2016</v>
      </c>
      <c r="D194" s="176" t="s">
        <v>113</v>
      </c>
      <c r="E194" s="175">
        <v>25104633</v>
      </c>
    </row>
    <row r="195" spans="2:9">
      <c r="B195" s="176" t="s">
        <v>76</v>
      </c>
      <c r="C195" s="176">
        <v>2016</v>
      </c>
      <c r="D195" s="176" t="s">
        <v>114</v>
      </c>
      <c r="E195" s="175">
        <v>7167299</v>
      </c>
    </row>
    <row r="196" spans="2:9">
      <c r="B196" s="176" t="s">
        <v>76</v>
      </c>
      <c r="C196" s="176">
        <v>2016</v>
      </c>
      <c r="D196" s="176" t="s">
        <v>115</v>
      </c>
      <c r="E196" s="175">
        <v>20089602</v>
      </c>
      <c r="G196" s="169"/>
    </row>
    <row r="197" spans="2:9">
      <c r="B197" s="176" t="s">
        <v>76</v>
      </c>
      <c r="C197" s="176">
        <v>2016</v>
      </c>
      <c r="D197" s="176" t="s">
        <v>116</v>
      </c>
      <c r="E197" s="175">
        <v>27256901</v>
      </c>
    </row>
    <row r="198" spans="2:9">
      <c r="B198" s="176" t="s">
        <v>76</v>
      </c>
      <c r="C198" s="176">
        <v>2016</v>
      </c>
      <c r="D198" s="176" t="s">
        <v>117</v>
      </c>
      <c r="E198" s="175">
        <v>1083699</v>
      </c>
    </row>
    <row r="199" spans="2:9">
      <c r="B199" s="176" t="s">
        <v>76</v>
      </c>
      <c r="C199" s="176">
        <v>2016</v>
      </c>
      <c r="D199" s="176" t="s">
        <v>118</v>
      </c>
      <c r="E199" s="175">
        <v>617799</v>
      </c>
    </row>
    <row r="200" spans="2:9" ht="15" thickBot="1">
      <c r="B200" s="174" t="s">
        <v>76</v>
      </c>
      <c r="C200" s="174">
        <v>2016</v>
      </c>
      <c r="D200" s="174" t="s">
        <v>119</v>
      </c>
      <c r="E200" s="173">
        <v>1701498</v>
      </c>
      <c r="G200" s="169"/>
    </row>
    <row r="201" spans="2:9">
      <c r="B201" s="178" t="s">
        <v>68</v>
      </c>
      <c r="C201" s="178">
        <v>2017</v>
      </c>
      <c r="D201" s="178" t="s">
        <v>23</v>
      </c>
      <c r="E201" s="177">
        <v>181616</v>
      </c>
    </row>
    <row r="202" spans="2:9">
      <c r="B202" s="176" t="s">
        <v>68</v>
      </c>
      <c r="C202" s="176">
        <v>2017</v>
      </c>
      <c r="D202" s="176" t="s">
        <v>6</v>
      </c>
      <c r="E202" s="175">
        <v>1667683</v>
      </c>
    </row>
    <row r="203" spans="2:9">
      <c r="B203" s="176" t="s">
        <v>68</v>
      </c>
      <c r="C203" s="176">
        <v>2017</v>
      </c>
      <c r="D203" s="176" t="s">
        <v>111</v>
      </c>
      <c r="E203" s="175">
        <v>2152078</v>
      </c>
    </row>
    <row r="204" spans="2:9">
      <c r="B204" s="176" t="s">
        <v>68</v>
      </c>
      <c r="C204" s="176">
        <v>2017</v>
      </c>
      <c r="D204" s="176" t="s">
        <v>95</v>
      </c>
      <c r="E204" s="175">
        <v>77130</v>
      </c>
    </row>
    <row r="205" spans="2:9">
      <c r="B205" s="176" t="s">
        <v>68</v>
      </c>
      <c r="C205" s="176">
        <v>2017</v>
      </c>
      <c r="D205" s="176" t="s">
        <v>112</v>
      </c>
      <c r="E205" s="175">
        <v>107280</v>
      </c>
    </row>
    <row r="206" spans="2:9">
      <c r="B206" s="176" t="s">
        <v>68</v>
      </c>
      <c r="C206" s="176">
        <v>2017</v>
      </c>
      <c r="D206" s="176" t="s">
        <v>19</v>
      </c>
      <c r="E206" s="175">
        <v>1546658</v>
      </c>
    </row>
    <row r="207" spans="2:9">
      <c r="B207" s="176" t="s">
        <v>68</v>
      </c>
      <c r="C207" s="176">
        <v>2017</v>
      </c>
      <c r="D207" s="176" t="s">
        <v>97</v>
      </c>
      <c r="E207" s="175">
        <v>1590553</v>
      </c>
    </row>
    <row r="208" spans="2:9">
      <c r="B208" s="176" t="s">
        <v>68</v>
      </c>
      <c r="C208" s="176">
        <v>2017</v>
      </c>
      <c r="D208" s="176" t="s">
        <v>113</v>
      </c>
      <c r="E208" s="175">
        <v>2044798</v>
      </c>
    </row>
    <row r="209" spans="2:5">
      <c r="B209" s="176" t="s">
        <v>68</v>
      </c>
      <c r="C209" s="176">
        <v>2017</v>
      </c>
      <c r="D209" s="176" t="s">
        <v>114</v>
      </c>
      <c r="E209" s="175">
        <v>0</v>
      </c>
    </row>
    <row r="210" spans="2:5">
      <c r="B210" s="176" t="s">
        <v>68</v>
      </c>
      <c r="C210" s="176">
        <v>2017</v>
      </c>
      <c r="D210" s="176" t="s">
        <v>115</v>
      </c>
      <c r="E210" s="175">
        <v>2339856</v>
      </c>
    </row>
    <row r="211" spans="2:5">
      <c r="B211" s="176" t="s">
        <v>68</v>
      </c>
      <c r="C211" s="176">
        <v>2017</v>
      </c>
      <c r="D211" s="176" t="s">
        <v>116</v>
      </c>
      <c r="E211" s="175">
        <v>2339856</v>
      </c>
    </row>
    <row r="212" spans="2:5">
      <c r="B212" s="176" t="s">
        <v>68</v>
      </c>
      <c r="C212" s="176">
        <v>2017</v>
      </c>
      <c r="D212" s="176" t="s">
        <v>117</v>
      </c>
      <c r="E212" s="175">
        <v>89111</v>
      </c>
    </row>
    <row r="213" spans="2:5">
      <c r="B213" s="176" t="s">
        <v>68</v>
      </c>
      <c r="C213" s="176">
        <v>2017</v>
      </c>
      <c r="D213" s="176" t="s">
        <v>118</v>
      </c>
      <c r="E213" s="175">
        <v>62655</v>
      </c>
    </row>
    <row r="214" spans="2:5" ht="15" thickBot="1">
      <c r="B214" s="174" t="s">
        <v>68</v>
      </c>
      <c r="C214" s="174">
        <v>2017</v>
      </c>
      <c r="D214" s="174" t="s">
        <v>119</v>
      </c>
      <c r="E214" s="173">
        <v>151766</v>
      </c>
    </row>
    <row r="215" spans="2:5">
      <c r="B215" s="178" t="s">
        <v>71</v>
      </c>
      <c r="C215" s="178">
        <v>2017</v>
      </c>
      <c r="D215" s="178" t="s">
        <v>23</v>
      </c>
      <c r="E215" s="177">
        <v>28949</v>
      </c>
    </row>
    <row r="216" spans="2:5">
      <c r="B216" s="176" t="s">
        <v>71</v>
      </c>
      <c r="C216" s="176">
        <v>2017</v>
      </c>
      <c r="D216" s="176" t="s">
        <v>6</v>
      </c>
      <c r="E216" s="175">
        <v>1943474</v>
      </c>
    </row>
    <row r="217" spans="2:5">
      <c r="B217" s="176" t="s">
        <v>71</v>
      </c>
      <c r="C217" s="176">
        <v>2017</v>
      </c>
      <c r="D217" s="176" t="s">
        <v>111</v>
      </c>
      <c r="E217" s="175">
        <v>2507045</v>
      </c>
    </row>
    <row r="218" spans="2:5">
      <c r="B218" s="176" t="s">
        <v>71</v>
      </c>
      <c r="C218" s="176">
        <v>2017</v>
      </c>
      <c r="D218" s="176" t="s">
        <v>95</v>
      </c>
      <c r="E218" s="175">
        <v>81043</v>
      </c>
    </row>
    <row r="219" spans="2:5">
      <c r="B219" s="176" t="s">
        <v>71</v>
      </c>
      <c r="C219" s="176">
        <v>2017</v>
      </c>
      <c r="D219" s="176" t="s">
        <v>112</v>
      </c>
      <c r="E219" s="175">
        <v>112723</v>
      </c>
    </row>
    <row r="220" spans="2:5">
      <c r="B220" s="176" t="s">
        <v>71</v>
      </c>
      <c r="C220" s="176">
        <v>2017</v>
      </c>
      <c r="D220" s="176" t="s">
        <v>19</v>
      </c>
      <c r="E220" s="175">
        <v>198727</v>
      </c>
    </row>
    <row r="221" spans="2:5">
      <c r="B221" s="176" t="s">
        <v>71</v>
      </c>
      <c r="C221" s="176">
        <v>2017</v>
      </c>
      <c r="D221" s="176" t="s">
        <v>97</v>
      </c>
      <c r="E221" s="175">
        <v>1862431</v>
      </c>
    </row>
    <row r="222" spans="2:5">
      <c r="B222" s="176" t="s">
        <v>71</v>
      </c>
      <c r="C222" s="176">
        <v>2017</v>
      </c>
      <c r="D222" s="176" t="s">
        <v>113</v>
      </c>
      <c r="E222" s="175">
        <v>2394322</v>
      </c>
    </row>
    <row r="223" spans="2:5">
      <c r="B223" s="176" t="s">
        <v>71</v>
      </c>
      <c r="C223" s="176">
        <v>2017</v>
      </c>
      <c r="D223" s="176" t="s">
        <v>114</v>
      </c>
      <c r="E223" s="175">
        <v>0</v>
      </c>
    </row>
    <row r="224" spans="2:5">
      <c r="B224" s="176" t="s">
        <v>71</v>
      </c>
      <c r="C224" s="176">
        <v>2017</v>
      </c>
      <c r="D224" s="176" t="s">
        <v>115</v>
      </c>
      <c r="E224" s="175">
        <v>1809433</v>
      </c>
    </row>
    <row r="225" spans="2:5">
      <c r="B225" s="176" t="s">
        <v>71</v>
      </c>
      <c r="C225" s="176">
        <v>2017</v>
      </c>
      <c r="D225" s="176" t="s">
        <v>116</v>
      </c>
      <c r="E225" s="175">
        <v>1809433</v>
      </c>
    </row>
    <row r="226" spans="2:5">
      <c r="B226" s="176" t="s">
        <v>71</v>
      </c>
      <c r="C226" s="176">
        <v>2017</v>
      </c>
      <c r="D226" s="176" t="s">
        <v>117</v>
      </c>
      <c r="E226" s="175">
        <v>93228</v>
      </c>
    </row>
    <row r="227" spans="2:5">
      <c r="B227" s="176" t="s">
        <v>71</v>
      </c>
      <c r="C227" s="176">
        <v>2017</v>
      </c>
      <c r="D227" s="176" t="s">
        <v>118</v>
      </c>
      <c r="E227" s="175">
        <v>33050</v>
      </c>
    </row>
    <row r="228" spans="2:5" ht="15" thickBot="1">
      <c r="B228" s="174" t="s">
        <v>71</v>
      </c>
      <c r="C228" s="174">
        <v>2017</v>
      </c>
      <c r="D228" s="174" t="s">
        <v>119</v>
      </c>
      <c r="E228" s="173">
        <v>126278</v>
      </c>
    </row>
    <row r="229" spans="2:5">
      <c r="B229" s="178" t="s">
        <v>72</v>
      </c>
      <c r="C229" s="178">
        <v>2017</v>
      </c>
      <c r="D229" s="178" t="s">
        <v>23</v>
      </c>
      <c r="E229" s="177">
        <v>60693</v>
      </c>
    </row>
    <row r="230" spans="2:5">
      <c r="B230" s="176" t="s">
        <v>72</v>
      </c>
      <c r="C230" s="176">
        <v>2017</v>
      </c>
      <c r="D230" s="176" t="s">
        <v>6</v>
      </c>
      <c r="E230" s="175">
        <v>2675344</v>
      </c>
    </row>
    <row r="231" spans="2:5">
      <c r="B231" s="176" t="s">
        <v>72</v>
      </c>
      <c r="C231" s="176">
        <v>2017</v>
      </c>
      <c r="D231" s="176" t="s">
        <v>111</v>
      </c>
      <c r="E231" s="175">
        <v>3447876</v>
      </c>
    </row>
    <row r="232" spans="2:5">
      <c r="B232" s="176" t="s">
        <v>72</v>
      </c>
      <c r="C232" s="176">
        <v>2017</v>
      </c>
      <c r="D232" s="176" t="s">
        <v>95</v>
      </c>
      <c r="E232" s="175">
        <v>80536</v>
      </c>
    </row>
    <row r="233" spans="2:5">
      <c r="B233" s="176" t="s">
        <v>72</v>
      </c>
      <c r="C233" s="176">
        <v>2017</v>
      </c>
      <c r="D233" s="176" t="s">
        <v>112</v>
      </c>
      <c r="E233" s="175">
        <v>112018</v>
      </c>
    </row>
    <row r="234" spans="2:5">
      <c r="B234" s="176" t="s">
        <v>72</v>
      </c>
      <c r="C234" s="176">
        <v>2017</v>
      </c>
      <c r="D234" s="176" t="s">
        <v>19</v>
      </c>
      <c r="E234" s="175">
        <v>4845338</v>
      </c>
    </row>
    <row r="235" spans="2:5">
      <c r="B235" s="176" t="s">
        <v>72</v>
      </c>
      <c r="C235" s="176">
        <v>2017</v>
      </c>
      <c r="D235" s="176" t="s">
        <v>97</v>
      </c>
      <c r="E235" s="175">
        <v>2594808</v>
      </c>
    </row>
    <row r="236" spans="2:5">
      <c r="B236" s="176" t="s">
        <v>72</v>
      </c>
      <c r="C236" s="176">
        <v>2017</v>
      </c>
      <c r="D236" s="176" t="s">
        <v>113</v>
      </c>
      <c r="E236" s="175">
        <v>3335858</v>
      </c>
    </row>
    <row r="237" spans="2:5">
      <c r="B237" s="176" t="s">
        <v>72</v>
      </c>
      <c r="C237" s="176">
        <v>2017</v>
      </c>
      <c r="D237" s="176" t="s">
        <v>114</v>
      </c>
      <c r="E237" s="175">
        <v>0</v>
      </c>
    </row>
    <row r="238" spans="2:5">
      <c r="B238" s="176" t="s">
        <v>72</v>
      </c>
      <c r="C238" s="176">
        <v>2017</v>
      </c>
      <c r="D238" s="176" t="s">
        <v>115</v>
      </c>
      <c r="E238" s="175">
        <v>1845048</v>
      </c>
    </row>
    <row r="239" spans="2:5">
      <c r="B239" s="176" t="s">
        <v>72</v>
      </c>
      <c r="C239" s="176">
        <v>2017</v>
      </c>
      <c r="D239" s="176" t="s">
        <v>116</v>
      </c>
      <c r="E239" s="175">
        <v>1845048</v>
      </c>
    </row>
    <row r="240" spans="2:5">
      <c r="B240" s="176" t="s">
        <v>72</v>
      </c>
      <c r="C240" s="176">
        <v>2017</v>
      </c>
      <c r="D240" s="176" t="s">
        <v>117</v>
      </c>
      <c r="E240" s="175">
        <v>127389</v>
      </c>
    </row>
    <row r="241" spans="2:5">
      <c r="B241" s="176" t="s">
        <v>72</v>
      </c>
      <c r="C241" s="176">
        <v>2017</v>
      </c>
      <c r="D241" s="176" t="s">
        <v>118</v>
      </c>
      <c r="E241" s="175">
        <v>46283</v>
      </c>
    </row>
    <row r="242" spans="2:5" ht="15" thickBot="1">
      <c r="B242" s="174" t="s">
        <v>72</v>
      </c>
      <c r="C242" s="174">
        <v>2017</v>
      </c>
      <c r="D242" s="174" t="s">
        <v>119</v>
      </c>
      <c r="E242" s="173">
        <v>173673</v>
      </c>
    </row>
    <row r="243" spans="2:5">
      <c r="B243" s="178" t="s">
        <v>73</v>
      </c>
      <c r="C243" s="178">
        <v>2017</v>
      </c>
      <c r="D243" s="178" t="s">
        <v>23</v>
      </c>
      <c r="E243" s="177">
        <v>53589</v>
      </c>
    </row>
    <row r="244" spans="2:5">
      <c r="B244" s="176" t="s">
        <v>73</v>
      </c>
      <c r="C244" s="176">
        <v>2017</v>
      </c>
      <c r="D244" s="176" t="s">
        <v>6</v>
      </c>
      <c r="E244" s="175">
        <v>4148173</v>
      </c>
    </row>
    <row r="245" spans="2:5">
      <c r="B245" s="176" t="s">
        <v>73</v>
      </c>
      <c r="C245" s="176">
        <v>2017</v>
      </c>
      <c r="D245" s="176" t="s">
        <v>111</v>
      </c>
      <c r="E245" s="175">
        <v>5355572</v>
      </c>
    </row>
    <row r="246" spans="2:5">
      <c r="B246" s="176" t="s">
        <v>73</v>
      </c>
      <c r="C246" s="176">
        <v>2017</v>
      </c>
      <c r="D246" s="176" t="s">
        <v>95</v>
      </c>
      <c r="E246" s="175">
        <v>215774</v>
      </c>
    </row>
    <row r="247" spans="2:5">
      <c r="B247" s="176" t="s">
        <v>73</v>
      </c>
      <c r="C247" s="176">
        <v>2017</v>
      </c>
      <c r="D247" s="176" t="s">
        <v>112</v>
      </c>
      <c r="E247" s="175">
        <v>300120</v>
      </c>
    </row>
    <row r="248" spans="2:5">
      <c r="B248" s="176" t="s">
        <v>73</v>
      </c>
      <c r="C248" s="176">
        <v>2017</v>
      </c>
      <c r="D248" s="176" t="s">
        <v>19</v>
      </c>
      <c r="E248" s="175">
        <v>1479121</v>
      </c>
    </row>
    <row r="249" spans="2:5">
      <c r="B249" s="176" t="s">
        <v>73</v>
      </c>
      <c r="C249" s="176">
        <v>2017</v>
      </c>
      <c r="D249" s="176" t="s">
        <v>97</v>
      </c>
      <c r="E249" s="175">
        <v>3932399</v>
      </c>
    </row>
    <row r="250" spans="2:5">
      <c r="B250" s="176" t="s">
        <v>73</v>
      </c>
      <c r="C250" s="176">
        <v>2017</v>
      </c>
      <c r="D250" s="176" t="s">
        <v>113</v>
      </c>
      <c r="E250" s="175">
        <v>5055452</v>
      </c>
    </row>
    <row r="251" spans="2:5">
      <c r="B251" s="176" t="s">
        <v>73</v>
      </c>
      <c r="C251" s="176">
        <v>2017</v>
      </c>
      <c r="D251" s="176" t="s">
        <v>114</v>
      </c>
      <c r="E251" s="175">
        <v>7559996</v>
      </c>
    </row>
    <row r="252" spans="2:5">
      <c r="B252" s="176" t="s">
        <v>73</v>
      </c>
      <c r="C252" s="176">
        <v>2017</v>
      </c>
      <c r="D252" s="176" t="s">
        <v>115</v>
      </c>
      <c r="E252" s="175">
        <v>4595602</v>
      </c>
    </row>
    <row r="253" spans="2:5">
      <c r="B253" s="176" t="s">
        <v>73</v>
      </c>
      <c r="C253" s="176">
        <v>2017</v>
      </c>
      <c r="D253" s="176" t="s">
        <v>116</v>
      </c>
      <c r="E253" s="175">
        <v>12155598</v>
      </c>
    </row>
    <row r="254" spans="2:5">
      <c r="B254" s="176" t="s">
        <v>73</v>
      </c>
      <c r="C254" s="176">
        <v>2017</v>
      </c>
      <c r="D254" s="176" t="s">
        <v>117</v>
      </c>
      <c r="E254" s="175">
        <v>264002</v>
      </c>
    </row>
    <row r="255" spans="2:5">
      <c r="B255" s="176" t="s">
        <v>73</v>
      </c>
      <c r="C255" s="176">
        <v>2017</v>
      </c>
      <c r="D255" s="176" t="s">
        <v>118</v>
      </c>
      <c r="E255" s="175">
        <v>157615</v>
      </c>
    </row>
    <row r="256" spans="2:5" ht="15" thickBot="1">
      <c r="B256" s="174" t="s">
        <v>73</v>
      </c>
      <c r="C256" s="174">
        <v>2017</v>
      </c>
      <c r="D256" s="174" t="s">
        <v>119</v>
      </c>
      <c r="E256" s="173">
        <v>421617</v>
      </c>
    </row>
    <row r="257" spans="2:5">
      <c r="B257" s="178" t="s">
        <v>74</v>
      </c>
      <c r="C257" s="178">
        <v>2017</v>
      </c>
      <c r="D257" s="178" t="s">
        <v>23</v>
      </c>
      <c r="E257" s="177">
        <v>1236</v>
      </c>
    </row>
    <row r="258" spans="2:5">
      <c r="B258" s="176" t="s">
        <v>74</v>
      </c>
      <c r="C258" s="176">
        <v>2017</v>
      </c>
      <c r="D258" s="176" t="s">
        <v>6</v>
      </c>
      <c r="E258" s="175">
        <v>7899366</v>
      </c>
    </row>
    <row r="259" spans="2:5">
      <c r="B259" s="176" t="s">
        <v>74</v>
      </c>
      <c r="C259" s="176">
        <v>2017</v>
      </c>
      <c r="D259" s="176" t="s">
        <v>111</v>
      </c>
      <c r="E259" s="175">
        <v>10200329</v>
      </c>
    </row>
    <row r="260" spans="2:5">
      <c r="B260" s="176" t="s">
        <v>74</v>
      </c>
      <c r="C260" s="176">
        <v>2017</v>
      </c>
      <c r="D260" s="176" t="s">
        <v>95</v>
      </c>
      <c r="E260" s="175">
        <v>427165</v>
      </c>
    </row>
    <row r="261" spans="2:5">
      <c r="B261" s="176" t="s">
        <v>74</v>
      </c>
      <c r="C261" s="176">
        <v>2017</v>
      </c>
      <c r="D261" s="176" t="s">
        <v>112</v>
      </c>
      <c r="E261" s="175">
        <v>594144</v>
      </c>
    </row>
    <row r="262" spans="2:5">
      <c r="B262" s="176" t="s">
        <v>74</v>
      </c>
      <c r="C262" s="176">
        <v>2017</v>
      </c>
      <c r="D262" s="176" t="s">
        <v>19</v>
      </c>
      <c r="E262" s="175">
        <v>262216</v>
      </c>
    </row>
    <row r="263" spans="2:5">
      <c r="B263" s="176" t="s">
        <v>74</v>
      </c>
      <c r="C263" s="176">
        <v>2017</v>
      </c>
      <c r="D263" s="176" t="s">
        <v>97</v>
      </c>
      <c r="E263" s="175">
        <v>7472201</v>
      </c>
    </row>
    <row r="264" spans="2:5">
      <c r="B264" s="176" t="s">
        <v>74</v>
      </c>
      <c r="C264" s="176">
        <v>2017</v>
      </c>
      <c r="D264" s="176" t="s">
        <v>113</v>
      </c>
      <c r="E264" s="175">
        <v>9606185</v>
      </c>
    </row>
    <row r="265" spans="2:5">
      <c r="B265" s="176" t="s">
        <v>74</v>
      </c>
      <c r="C265" s="176">
        <v>2017</v>
      </c>
      <c r="D265" s="176" t="s">
        <v>114</v>
      </c>
      <c r="E265" s="175">
        <v>96482</v>
      </c>
    </row>
    <row r="266" spans="2:5">
      <c r="B266" s="176" t="s">
        <v>74</v>
      </c>
      <c r="C266" s="176">
        <v>2017</v>
      </c>
      <c r="D266" s="176" t="s">
        <v>115</v>
      </c>
      <c r="E266" s="175">
        <v>5488208</v>
      </c>
    </row>
    <row r="267" spans="2:5">
      <c r="B267" s="176" t="s">
        <v>74</v>
      </c>
      <c r="C267" s="176">
        <v>2017</v>
      </c>
      <c r="D267" s="176" t="s">
        <v>116</v>
      </c>
      <c r="E267" s="175">
        <v>5584690</v>
      </c>
    </row>
    <row r="268" spans="2:5">
      <c r="B268" s="176" t="s">
        <v>74</v>
      </c>
      <c r="C268" s="176">
        <v>2017</v>
      </c>
      <c r="D268" s="176" t="s">
        <v>117</v>
      </c>
      <c r="E268" s="175">
        <v>378520</v>
      </c>
    </row>
    <row r="269" spans="2:5">
      <c r="B269" s="176" t="s">
        <v>74</v>
      </c>
      <c r="C269" s="176">
        <v>2017</v>
      </c>
      <c r="D269" s="176" t="s">
        <v>118</v>
      </c>
      <c r="E269" s="175">
        <v>248983</v>
      </c>
    </row>
    <row r="270" spans="2:5" ht="15" thickBot="1">
      <c r="B270" s="174" t="s">
        <v>74</v>
      </c>
      <c r="C270" s="174">
        <v>2017</v>
      </c>
      <c r="D270" s="174" t="s">
        <v>119</v>
      </c>
      <c r="E270" s="173">
        <v>627503</v>
      </c>
    </row>
    <row r="271" spans="2:5">
      <c r="B271" s="178" t="s">
        <v>75</v>
      </c>
      <c r="C271" s="178">
        <v>2017</v>
      </c>
      <c r="D271" s="178" t="s">
        <v>23</v>
      </c>
      <c r="E271" s="177">
        <v>79876</v>
      </c>
    </row>
    <row r="272" spans="2:5">
      <c r="B272" s="176" t="s">
        <v>75</v>
      </c>
      <c r="C272" s="176">
        <v>2017</v>
      </c>
      <c r="D272" s="176" t="s">
        <v>6</v>
      </c>
      <c r="E272" s="175">
        <v>2863596</v>
      </c>
    </row>
    <row r="273" spans="2:8">
      <c r="B273" s="176" t="s">
        <v>75</v>
      </c>
      <c r="C273" s="176">
        <v>2017</v>
      </c>
      <c r="D273" s="176" t="s">
        <v>111</v>
      </c>
      <c r="E273" s="175">
        <v>3697373</v>
      </c>
    </row>
    <row r="274" spans="2:8">
      <c r="B274" s="176" t="s">
        <v>75</v>
      </c>
      <c r="C274" s="176">
        <v>2017</v>
      </c>
      <c r="D274" s="176" t="s">
        <v>95</v>
      </c>
      <c r="E274" s="175">
        <v>151588</v>
      </c>
    </row>
    <row r="275" spans="2:8">
      <c r="B275" s="176" t="s">
        <v>75</v>
      </c>
      <c r="C275" s="176">
        <v>2017</v>
      </c>
      <c r="D275" s="176" t="s">
        <v>112</v>
      </c>
      <c r="E275" s="175">
        <v>210844</v>
      </c>
    </row>
    <row r="276" spans="2:8">
      <c r="B276" s="176" t="s">
        <v>75</v>
      </c>
      <c r="C276" s="176">
        <v>2017</v>
      </c>
      <c r="D276" s="176" t="s">
        <v>19</v>
      </c>
      <c r="E276" s="175">
        <v>3118</v>
      </c>
    </row>
    <row r="277" spans="2:8">
      <c r="B277" s="176" t="s">
        <v>75</v>
      </c>
      <c r="C277" s="176">
        <v>2017</v>
      </c>
      <c r="D277" s="176" t="s">
        <v>97</v>
      </c>
      <c r="E277" s="175">
        <v>2712008</v>
      </c>
    </row>
    <row r="278" spans="2:8">
      <c r="B278" s="176" t="s">
        <v>75</v>
      </c>
      <c r="C278" s="176">
        <v>2017</v>
      </c>
      <c r="D278" s="176" t="s">
        <v>113</v>
      </c>
      <c r="E278" s="175">
        <v>3486529</v>
      </c>
    </row>
    <row r="279" spans="2:8">
      <c r="B279" s="176" t="s">
        <v>75</v>
      </c>
      <c r="C279" s="176">
        <v>2017</v>
      </c>
      <c r="D279" s="176" t="s">
        <v>114</v>
      </c>
      <c r="E279" s="175">
        <v>0</v>
      </c>
    </row>
    <row r="280" spans="2:8">
      <c r="B280" s="176" t="s">
        <v>75</v>
      </c>
      <c r="C280" s="176">
        <v>2017</v>
      </c>
      <c r="D280" s="176" t="s">
        <v>115</v>
      </c>
      <c r="E280" s="175">
        <v>4194048</v>
      </c>
    </row>
    <row r="281" spans="2:8">
      <c r="B281" s="176" t="s">
        <v>75</v>
      </c>
      <c r="C281" s="176">
        <v>2017</v>
      </c>
      <c r="D281" s="176" t="s">
        <v>116</v>
      </c>
      <c r="E281" s="175">
        <v>4194048</v>
      </c>
    </row>
    <row r="282" spans="2:8">
      <c r="B282" s="176" t="s">
        <v>75</v>
      </c>
      <c r="C282" s="176">
        <v>2017</v>
      </c>
      <c r="D282" s="176" t="s">
        <v>117</v>
      </c>
      <c r="E282" s="175">
        <v>121682</v>
      </c>
    </row>
    <row r="283" spans="2:8">
      <c r="B283" s="176" t="s">
        <v>75</v>
      </c>
      <c r="C283" s="176">
        <v>2017</v>
      </c>
      <c r="D283" s="176" t="s">
        <v>118</v>
      </c>
      <c r="E283" s="175">
        <v>62380</v>
      </c>
    </row>
    <row r="284" spans="2:8" ht="15" thickBot="1">
      <c r="B284" s="174" t="s">
        <v>75</v>
      </c>
      <c r="C284" s="174">
        <v>2017</v>
      </c>
      <c r="D284" s="174" t="s">
        <v>119</v>
      </c>
      <c r="E284" s="173">
        <v>184062</v>
      </c>
    </row>
    <row r="285" spans="2:8">
      <c r="B285" s="178" t="s">
        <v>76</v>
      </c>
      <c r="C285" s="178">
        <v>2017</v>
      </c>
      <c r="D285" s="178" t="s">
        <v>23</v>
      </c>
      <c r="E285" s="177">
        <v>405959</v>
      </c>
      <c r="G285" s="169"/>
      <c r="H285" s="192"/>
    </row>
    <row r="286" spans="2:8">
      <c r="B286" s="176" t="s">
        <v>76</v>
      </c>
      <c r="C286" s="176">
        <v>2017</v>
      </c>
      <c r="D286" s="176" t="s">
        <v>6</v>
      </c>
      <c r="E286" s="175">
        <v>21197634</v>
      </c>
      <c r="H286" s="192"/>
    </row>
    <row r="287" spans="2:8">
      <c r="B287" s="176" t="s">
        <v>76</v>
      </c>
      <c r="C287" s="176">
        <v>2017</v>
      </c>
      <c r="D287" s="176" t="s">
        <v>111</v>
      </c>
      <c r="E287" s="175">
        <v>27360274</v>
      </c>
      <c r="H287" s="192"/>
    </row>
    <row r="288" spans="2:8">
      <c r="B288" s="176" t="s">
        <v>76</v>
      </c>
      <c r="C288" s="176">
        <v>2017</v>
      </c>
      <c r="D288" s="176" t="s">
        <v>95</v>
      </c>
      <c r="E288" s="175">
        <v>1033236</v>
      </c>
      <c r="G288" s="169"/>
      <c r="H288" s="192"/>
    </row>
    <row r="289" spans="2:9">
      <c r="B289" s="176" t="s">
        <v>76</v>
      </c>
      <c r="C289" s="176">
        <v>2017</v>
      </c>
      <c r="D289" s="176" t="s">
        <v>112</v>
      </c>
      <c r="E289" s="175">
        <v>1437128</v>
      </c>
      <c r="H289" s="192"/>
    </row>
    <row r="290" spans="2:9">
      <c r="B290" s="176" t="s">
        <v>76</v>
      </c>
      <c r="C290" s="176">
        <v>2017</v>
      </c>
      <c r="D290" s="176" t="s">
        <v>19</v>
      </c>
      <c r="E290" s="175">
        <v>8335178</v>
      </c>
      <c r="G290" s="169"/>
      <c r="H290" s="192"/>
    </row>
    <row r="291" spans="2:9">
      <c r="B291" s="176" t="s">
        <v>76</v>
      </c>
      <c r="C291" s="176">
        <v>2017</v>
      </c>
      <c r="D291" s="176" t="s">
        <v>97</v>
      </c>
      <c r="E291" s="175">
        <v>20164398</v>
      </c>
      <c r="G291" s="169"/>
      <c r="H291" s="193"/>
      <c r="I291" s="170"/>
    </row>
    <row r="292" spans="2:9">
      <c r="B292" s="176" t="s">
        <v>76</v>
      </c>
      <c r="C292" s="176">
        <v>2017</v>
      </c>
      <c r="D292" s="176" t="s">
        <v>113</v>
      </c>
      <c r="E292" s="175">
        <v>25923146</v>
      </c>
    </row>
    <row r="293" spans="2:9">
      <c r="B293" s="176" t="s">
        <v>76</v>
      </c>
      <c r="C293" s="176">
        <v>2017</v>
      </c>
      <c r="D293" s="176" t="s">
        <v>114</v>
      </c>
      <c r="E293" s="175">
        <v>7656478</v>
      </c>
    </row>
    <row r="294" spans="2:9">
      <c r="B294" s="176" t="s">
        <v>76</v>
      </c>
      <c r="C294" s="176">
        <v>2017</v>
      </c>
      <c r="D294" s="176" t="s">
        <v>115</v>
      </c>
      <c r="E294" s="175">
        <v>20272195</v>
      </c>
      <c r="G294" s="169"/>
    </row>
    <row r="295" spans="2:9">
      <c r="B295" s="176" t="s">
        <v>76</v>
      </c>
      <c r="C295" s="176">
        <v>2017</v>
      </c>
      <c r="D295" s="176" t="s">
        <v>116</v>
      </c>
      <c r="E295" s="175">
        <v>27928673</v>
      </c>
    </row>
    <row r="296" spans="2:9">
      <c r="B296" s="176" t="s">
        <v>76</v>
      </c>
      <c r="C296" s="176">
        <v>2017</v>
      </c>
      <c r="D296" s="176" t="s">
        <v>117</v>
      </c>
      <c r="E296" s="175">
        <v>1073933</v>
      </c>
    </row>
    <row r="297" spans="2:9">
      <c r="B297" s="176" t="s">
        <v>76</v>
      </c>
      <c r="C297" s="176">
        <v>2017</v>
      </c>
      <c r="D297" s="176" t="s">
        <v>118</v>
      </c>
      <c r="E297" s="175">
        <v>610966</v>
      </c>
    </row>
    <row r="298" spans="2:9" ht="15" thickBot="1">
      <c r="B298" s="174" t="s">
        <v>76</v>
      </c>
      <c r="C298" s="174">
        <v>2017</v>
      </c>
      <c r="D298" s="174" t="s">
        <v>119</v>
      </c>
      <c r="E298" s="173">
        <v>1684899</v>
      </c>
      <c r="G298" s="169"/>
    </row>
    <row r="299" spans="2:9">
      <c r="B299" s="178" t="s">
        <v>68</v>
      </c>
      <c r="C299" s="178">
        <v>2018</v>
      </c>
      <c r="D299" s="178" t="s">
        <v>23</v>
      </c>
      <c r="E299" s="177">
        <v>177228</v>
      </c>
    </row>
    <row r="300" spans="2:9">
      <c r="B300" s="176" t="s">
        <v>68</v>
      </c>
      <c r="C300" s="176">
        <v>2018</v>
      </c>
      <c r="D300" s="176" t="s">
        <v>6</v>
      </c>
      <c r="E300" s="175">
        <v>1898878</v>
      </c>
    </row>
    <row r="301" spans="2:9">
      <c r="B301" s="176" t="s">
        <v>68</v>
      </c>
      <c r="C301" s="176">
        <v>2018</v>
      </c>
      <c r="D301" s="176" t="s">
        <v>111</v>
      </c>
      <c r="E301" s="175">
        <v>2452871</v>
      </c>
    </row>
    <row r="302" spans="2:9">
      <c r="B302" s="176" t="s">
        <v>68</v>
      </c>
      <c r="C302" s="176">
        <v>2018</v>
      </c>
      <c r="D302" s="176" t="s">
        <v>95</v>
      </c>
      <c r="E302" s="175">
        <v>128581</v>
      </c>
    </row>
    <row r="303" spans="2:9">
      <c r="B303" s="176" t="s">
        <v>68</v>
      </c>
      <c r="C303" s="176">
        <v>2018</v>
      </c>
      <c r="D303" s="176" t="s">
        <v>112</v>
      </c>
      <c r="E303" s="175">
        <v>177879</v>
      </c>
    </row>
    <row r="304" spans="2:9">
      <c r="B304" s="176" t="s">
        <v>68</v>
      </c>
      <c r="C304" s="176">
        <v>2018</v>
      </c>
      <c r="D304" s="176" t="s">
        <v>19</v>
      </c>
      <c r="E304" s="175">
        <v>1540879</v>
      </c>
    </row>
    <row r="305" spans="2:5">
      <c r="B305" s="176" t="s">
        <v>68</v>
      </c>
      <c r="C305" s="176">
        <v>2018</v>
      </c>
      <c r="D305" s="176" t="s">
        <v>97</v>
      </c>
      <c r="E305" s="175">
        <v>1770297</v>
      </c>
    </row>
    <row r="306" spans="2:5">
      <c r="B306" s="176" t="s">
        <v>68</v>
      </c>
      <c r="C306" s="176">
        <v>2018</v>
      </c>
      <c r="D306" s="176" t="s">
        <v>113</v>
      </c>
      <c r="E306" s="175">
        <v>2274992</v>
      </c>
    </row>
    <row r="307" spans="2:5">
      <c r="B307" s="176" t="s">
        <v>68</v>
      </c>
      <c r="C307" s="176">
        <v>2018</v>
      </c>
      <c r="D307" s="176" t="s">
        <v>114</v>
      </c>
      <c r="E307" s="175">
        <v>0</v>
      </c>
    </row>
    <row r="308" spans="2:5">
      <c r="B308" s="176" t="s">
        <v>68</v>
      </c>
      <c r="C308" s="176">
        <v>2018</v>
      </c>
      <c r="D308" s="176" t="s">
        <v>115</v>
      </c>
      <c r="E308" s="175">
        <v>2450238</v>
      </c>
    </row>
    <row r="309" spans="2:5">
      <c r="B309" s="176" t="s">
        <v>68</v>
      </c>
      <c r="C309" s="176">
        <v>2018</v>
      </c>
      <c r="D309" s="176" t="s">
        <v>116</v>
      </c>
      <c r="E309" s="175">
        <v>2450238</v>
      </c>
    </row>
    <row r="310" spans="2:5">
      <c r="B310" s="176" t="s">
        <v>68</v>
      </c>
      <c r="C310" s="176">
        <v>2018</v>
      </c>
      <c r="D310" s="176" t="s">
        <v>117</v>
      </c>
      <c r="E310" s="175">
        <v>92659</v>
      </c>
    </row>
    <row r="311" spans="2:5">
      <c r="B311" s="176" t="s">
        <v>68</v>
      </c>
      <c r="C311" s="176">
        <v>2018</v>
      </c>
      <c r="D311" s="176" t="s">
        <v>118</v>
      </c>
      <c r="E311" s="175">
        <v>67547</v>
      </c>
    </row>
    <row r="312" spans="2:5" ht="15" thickBot="1">
      <c r="B312" s="174" t="s">
        <v>68</v>
      </c>
      <c r="C312" s="174">
        <v>2018</v>
      </c>
      <c r="D312" s="174" t="s">
        <v>119</v>
      </c>
      <c r="E312" s="173">
        <v>160206</v>
      </c>
    </row>
    <row r="313" spans="2:5">
      <c r="B313" s="178" t="s">
        <v>71</v>
      </c>
      <c r="C313" s="178">
        <v>2018</v>
      </c>
      <c r="D313" s="178" t="s">
        <v>23</v>
      </c>
      <c r="E313" s="177">
        <v>28674</v>
      </c>
    </row>
    <row r="314" spans="2:5">
      <c r="B314" s="176" t="s">
        <v>71</v>
      </c>
      <c r="C314" s="176">
        <v>2018</v>
      </c>
      <c r="D314" s="176" t="s">
        <v>6</v>
      </c>
      <c r="E314" s="175">
        <v>2254052</v>
      </c>
    </row>
    <row r="315" spans="2:5">
      <c r="B315" s="176" t="s">
        <v>71</v>
      </c>
      <c r="C315" s="176">
        <v>2018</v>
      </c>
      <c r="D315" s="176" t="s">
        <v>111</v>
      </c>
      <c r="E315" s="175">
        <v>2910068</v>
      </c>
    </row>
    <row r="316" spans="2:5">
      <c r="B316" s="176" t="s">
        <v>71</v>
      </c>
      <c r="C316" s="176">
        <v>2018</v>
      </c>
      <c r="D316" s="176" t="s">
        <v>95</v>
      </c>
      <c r="E316" s="175">
        <v>136378</v>
      </c>
    </row>
    <row r="317" spans="2:5">
      <c r="B317" s="176" t="s">
        <v>71</v>
      </c>
      <c r="C317" s="176">
        <v>2018</v>
      </c>
      <c r="D317" s="176" t="s">
        <v>112</v>
      </c>
      <c r="E317" s="175">
        <v>188665</v>
      </c>
    </row>
    <row r="318" spans="2:5">
      <c r="B318" s="176" t="s">
        <v>71</v>
      </c>
      <c r="C318" s="176">
        <v>2018</v>
      </c>
      <c r="D318" s="176" t="s">
        <v>19</v>
      </c>
      <c r="E318" s="175">
        <v>199589</v>
      </c>
    </row>
    <row r="319" spans="2:5">
      <c r="B319" s="176" t="s">
        <v>71</v>
      </c>
      <c r="C319" s="176">
        <v>2018</v>
      </c>
      <c r="D319" s="176" t="s">
        <v>97</v>
      </c>
      <c r="E319" s="175">
        <v>2117674</v>
      </c>
    </row>
    <row r="320" spans="2:5">
      <c r="B320" s="176" t="s">
        <v>71</v>
      </c>
      <c r="C320" s="176">
        <v>2018</v>
      </c>
      <c r="D320" s="176" t="s">
        <v>113</v>
      </c>
      <c r="E320" s="175">
        <v>2721403</v>
      </c>
    </row>
    <row r="321" spans="2:5">
      <c r="B321" s="176" t="s">
        <v>71</v>
      </c>
      <c r="C321" s="176">
        <v>2018</v>
      </c>
      <c r="D321" s="176" t="s">
        <v>114</v>
      </c>
      <c r="E321" s="175">
        <v>0</v>
      </c>
    </row>
    <row r="322" spans="2:5">
      <c r="B322" s="176" t="s">
        <v>71</v>
      </c>
      <c r="C322" s="176">
        <v>2018</v>
      </c>
      <c r="D322" s="176" t="s">
        <v>115</v>
      </c>
      <c r="E322" s="175">
        <v>1790962</v>
      </c>
    </row>
    <row r="323" spans="2:5">
      <c r="B323" s="176" t="s">
        <v>71</v>
      </c>
      <c r="C323" s="176">
        <v>2018</v>
      </c>
      <c r="D323" s="176" t="s">
        <v>116</v>
      </c>
      <c r="E323" s="175">
        <v>1790962</v>
      </c>
    </row>
    <row r="324" spans="2:5">
      <c r="B324" s="176" t="s">
        <v>71</v>
      </c>
      <c r="C324" s="176">
        <v>2018</v>
      </c>
      <c r="D324" s="176" t="s">
        <v>117</v>
      </c>
      <c r="E324" s="175">
        <v>92275</v>
      </c>
    </row>
    <row r="325" spans="2:5">
      <c r="B325" s="176" t="s">
        <v>71</v>
      </c>
      <c r="C325" s="176">
        <v>2018</v>
      </c>
      <c r="D325" s="176" t="s">
        <v>118</v>
      </c>
      <c r="E325" s="175">
        <v>34143</v>
      </c>
    </row>
    <row r="326" spans="2:5" ht="15" thickBot="1">
      <c r="B326" s="174" t="s">
        <v>71</v>
      </c>
      <c r="C326" s="174">
        <v>2018</v>
      </c>
      <c r="D326" s="174" t="s">
        <v>119</v>
      </c>
      <c r="E326" s="173">
        <v>126418</v>
      </c>
    </row>
    <row r="327" spans="2:5">
      <c r="B327" s="178" t="s">
        <v>72</v>
      </c>
      <c r="C327" s="178">
        <v>2018</v>
      </c>
      <c r="D327" s="178" t="s">
        <v>23</v>
      </c>
      <c r="E327" s="177">
        <v>60091</v>
      </c>
    </row>
    <row r="328" spans="2:5">
      <c r="B328" s="176" t="s">
        <v>72</v>
      </c>
      <c r="C328" s="176">
        <v>2018</v>
      </c>
      <c r="D328" s="176" t="s">
        <v>6</v>
      </c>
      <c r="E328" s="175">
        <v>2947172</v>
      </c>
    </row>
    <row r="329" spans="2:5">
      <c r="B329" s="176" t="s">
        <v>72</v>
      </c>
      <c r="C329" s="176">
        <v>2018</v>
      </c>
      <c r="D329" s="176" t="s">
        <v>111</v>
      </c>
      <c r="E329" s="175">
        <v>3801912</v>
      </c>
    </row>
    <row r="330" spans="2:5">
      <c r="B330" s="176" t="s">
        <v>72</v>
      </c>
      <c r="C330" s="176">
        <v>2018</v>
      </c>
      <c r="D330" s="176" t="s">
        <v>95</v>
      </c>
      <c r="E330" s="175">
        <v>147800</v>
      </c>
    </row>
    <row r="331" spans="2:5">
      <c r="B331" s="176" t="s">
        <v>72</v>
      </c>
      <c r="C331" s="176">
        <v>2018</v>
      </c>
      <c r="D331" s="176" t="s">
        <v>112</v>
      </c>
      <c r="E331" s="175">
        <v>204467</v>
      </c>
    </row>
    <row r="332" spans="2:5">
      <c r="B332" s="176" t="s">
        <v>72</v>
      </c>
      <c r="C332" s="176">
        <v>2018</v>
      </c>
      <c r="D332" s="176" t="s">
        <v>19</v>
      </c>
      <c r="E332" s="175">
        <v>4813031</v>
      </c>
    </row>
    <row r="333" spans="2:5">
      <c r="B333" s="176" t="s">
        <v>72</v>
      </c>
      <c r="C333" s="176">
        <v>2018</v>
      </c>
      <c r="D333" s="176" t="s">
        <v>97</v>
      </c>
      <c r="E333" s="175">
        <v>2799372</v>
      </c>
    </row>
    <row r="334" spans="2:5">
      <c r="B334" s="176" t="s">
        <v>72</v>
      </c>
      <c r="C334" s="176">
        <v>2018</v>
      </c>
      <c r="D334" s="176" t="s">
        <v>113</v>
      </c>
      <c r="E334" s="175">
        <v>3597445</v>
      </c>
    </row>
    <row r="335" spans="2:5">
      <c r="B335" s="176" t="s">
        <v>72</v>
      </c>
      <c r="C335" s="176">
        <v>2018</v>
      </c>
      <c r="D335" s="176" t="s">
        <v>114</v>
      </c>
      <c r="E335" s="175">
        <v>0</v>
      </c>
    </row>
    <row r="336" spans="2:5">
      <c r="B336" s="176" t="s">
        <v>72</v>
      </c>
      <c r="C336" s="176">
        <v>2018</v>
      </c>
      <c r="D336" s="176" t="s">
        <v>115</v>
      </c>
      <c r="E336" s="175">
        <v>1852136</v>
      </c>
    </row>
    <row r="337" spans="2:5">
      <c r="B337" s="176" t="s">
        <v>72</v>
      </c>
      <c r="C337" s="176">
        <v>2018</v>
      </c>
      <c r="D337" s="176" t="s">
        <v>116</v>
      </c>
      <c r="E337" s="175">
        <v>1852136</v>
      </c>
    </row>
    <row r="338" spans="2:5">
      <c r="B338" s="176" t="s">
        <v>72</v>
      </c>
      <c r="C338" s="176">
        <v>2018</v>
      </c>
      <c r="D338" s="176" t="s">
        <v>117</v>
      </c>
      <c r="E338" s="175">
        <v>143660</v>
      </c>
    </row>
    <row r="339" spans="2:5">
      <c r="B339" s="176" t="s">
        <v>72</v>
      </c>
      <c r="C339" s="176">
        <v>2018</v>
      </c>
      <c r="D339" s="176" t="s">
        <v>118</v>
      </c>
      <c r="E339" s="175">
        <v>48592</v>
      </c>
    </row>
    <row r="340" spans="2:5" ht="15" thickBot="1">
      <c r="B340" s="174" t="s">
        <v>72</v>
      </c>
      <c r="C340" s="174">
        <v>2018</v>
      </c>
      <c r="D340" s="174" t="s">
        <v>119</v>
      </c>
      <c r="E340" s="173">
        <v>192251</v>
      </c>
    </row>
    <row r="341" spans="2:5">
      <c r="B341" s="178" t="s">
        <v>73</v>
      </c>
      <c r="C341" s="178">
        <v>2018</v>
      </c>
      <c r="D341" s="178" t="s">
        <v>23</v>
      </c>
      <c r="E341" s="177">
        <v>53768</v>
      </c>
    </row>
    <row r="342" spans="2:5">
      <c r="B342" s="176" t="s">
        <v>73</v>
      </c>
      <c r="C342" s="176">
        <v>2018</v>
      </c>
      <c r="D342" s="176" t="s">
        <v>6</v>
      </c>
      <c r="E342" s="175">
        <v>4698772</v>
      </c>
    </row>
    <row r="343" spans="2:5">
      <c r="B343" s="176" t="s">
        <v>73</v>
      </c>
      <c r="C343" s="176">
        <v>2018</v>
      </c>
      <c r="D343" s="176" t="s">
        <v>111</v>
      </c>
      <c r="E343" s="175">
        <v>6073447</v>
      </c>
    </row>
    <row r="344" spans="2:5">
      <c r="B344" s="176" t="s">
        <v>73</v>
      </c>
      <c r="C344" s="176">
        <v>2018</v>
      </c>
      <c r="D344" s="176" t="s">
        <v>95</v>
      </c>
      <c r="E344" s="175">
        <v>357046</v>
      </c>
    </row>
    <row r="345" spans="2:5">
      <c r="B345" s="176" t="s">
        <v>73</v>
      </c>
      <c r="C345" s="176">
        <v>2018</v>
      </c>
      <c r="D345" s="176" t="s">
        <v>112</v>
      </c>
      <c r="E345" s="175">
        <v>493937</v>
      </c>
    </row>
    <row r="346" spans="2:5">
      <c r="B346" s="176" t="s">
        <v>73</v>
      </c>
      <c r="C346" s="176">
        <v>2018</v>
      </c>
      <c r="D346" s="176" t="s">
        <v>19</v>
      </c>
      <c r="E346" s="175">
        <v>1385707</v>
      </c>
    </row>
    <row r="347" spans="2:5">
      <c r="B347" s="176" t="s">
        <v>73</v>
      </c>
      <c r="C347" s="176">
        <v>2018</v>
      </c>
      <c r="D347" s="176" t="s">
        <v>97</v>
      </c>
      <c r="E347" s="175">
        <v>4341726</v>
      </c>
    </row>
    <row r="348" spans="2:5">
      <c r="B348" s="176" t="s">
        <v>73</v>
      </c>
      <c r="C348" s="176">
        <v>2018</v>
      </c>
      <c r="D348" s="176" t="s">
        <v>113</v>
      </c>
      <c r="E348" s="175">
        <v>5579510</v>
      </c>
    </row>
    <row r="349" spans="2:5">
      <c r="B349" s="176" t="s">
        <v>73</v>
      </c>
      <c r="C349" s="176">
        <v>2018</v>
      </c>
      <c r="D349" s="176" t="s">
        <v>114</v>
      </c>
      <c r="E349" s="175">
        <v>7989962</v>
      </c>
    </row>
    <row r="350" spans="2:5">
      <c r="B350" s="176" t="s">
        <v>73</v>
      </c>
      <c r="C350" s="176">
        <v>2018</v>
      </c>
      <c r="D350" s="176" t="s">
        <v>115</v>
      </c>
      <c r="E350" s="175">
        <v>4678763</v>
      </c>
    </row>
    <row r="351" spans="2:5">
      <c r="B351" s="176" t="s">
        <v>73</v>
      </c>
      <c r="C351" s="176">
        <v>2018</v>
      </c>
      <c r="D351" s="176" t="s">
        <v>116</v>
      </c>
      <c r="E351" s="175">
        <v>12668725</v>
      </c>
    </row>
    <row r="352" spans="2:5">
      <c r="B352" s="176" t="s">
        <v>73</v>
      </c>
      <c r="C352" s="176">
        <v>2018</v>
      </c>
      <c r="D352" s="176" t="s">
        <v>117</v>
      </c>
      <c r="E352" s="175">
        <v>261537</v>
      </c>
    </row>
    <row r="353" spans="2:5">
      <c r="B353" s="176" t="s">
        <v>73</v>
      </c>
      <c r="C353" s="176">
        <v>2018</v>
      </c>
      <c r="D353" s="176" t="s">
        <v>118</v>
      </c>
      <c r="E353" s="175">
        <v>151034</v>
      </c>
    </row>
    <row r="354" spans="2:5" ht="15" thickBot="1">
      <c r="B354" s="174" t="s">
        <v>73</v>
      </c>
      <c r="C354" s="174">
        <v>2018</v>
      </c>
      <c r="D354" s="174" t="s">
        <v>119</v>
      </c>
      <c r="E354" s="173">
        <v>412571</v>
      </c>
    </row>
    <row r="355" spans="2:5">
      <c r="B355" s="178" t="s">
        <v>74</v>
      </c>
      <c r="C355" s="178">
        <v>2018</v>
      </c>
      <c r="D355" s="178" t="s">
        <v>23</v>
      </c>
      <c r="E355" s="177">
        <v>1311</v>
      </c>
    </row>
    <row r="356" spans="2:5">
      <c r="B356" s="176" t="s">
        <v>74</v>
      </c>
      <c r="C356" s="176">
        <v>2018</v>
      </c>
      <c r="D356" s="176" t="s">
        <v>6</v>
      </c>
      <c r="E356" s="175">
        <v>8974777</v>
      </c>
    </row>
    <row r="357" spans="2:5">
      <c r="B357" s="176" t="s">
        <v>74</v>
      </c>
      <c r="C357" s="176">
        <v>2018</v>
      </c>
      <c r="D357" s="176" t="s">
        <v>111</v>
      </c>
      <c r="E357" s="175">
        <v>11604927</v>
      </c>
    </row>
    <row r="358" spans="2:5">
      <c r="B358" s="176" t="s">
        <v>74</v>
      </c>
      <c r="C358" s="176">
        <v>2018</v>
      </c>
      <c r="D358" s="176" t="s">
        <v>95</v>
      </c>
      <c r="E358" s="175">
        <v>727591</v>
      </c>
    </row>
    <row r="359" spans="2:5">
      <c r="B359" s="176" t="s">
        <v>74</v>
      </c>
      <c r="C359" s="176">
        <v>2018</v>
      </c>
      <c r="D359" s="176" t="s">
        <v>112</v>
      </c>
      <c r="E359" s="175">
        <v>1006549</v>
      </c>
    </row>
    <row r="360" spans="2:5">
      <c r="B360" s="176" t="s">
        <v>74</v>
      </c>
      <c r="C360" s="176">
        <v>2018</v>
      </c>
      <c r="D360" s="176" t="s">
        <v>19</v>
      </c>
      <c r="E360" s="175">
        <v>281217</v>
      </c>
    </row>
    <row r="361" spans="2:5">
      <c r="B361" s="176" t="s">
        <v>74</v>
      </c>
      <c r="C361" s="176">
        <v>2018</v>
      </c>
      <c r="D361" s="176" t="s">
        <v>97</v>
      </c>
      <c r="E361" s="175">
        <v>8247186</v>
      </c>
    </row>
    <row r="362" spans="2:5">
      <c r="B362" s="176" t="s">
        <v>74</v>
      </c>
      <c r="C362" s="176">
        <v>2018</v>
      </c>
      <c r="D362" s="176" t="s">
        <v>113</v>
      </c>
      <c r="E362" s="175">
        <v>10598378</v>
      </c>
    </row>
    <row r="363" spans="2:5">
      <c r="B363" s="176" t="s">
        <v>74</v>
      </c>
      <c r="C363" s="176">
        <v>2018</v>
      </c>
      <c r="D363" s="176" t="s">
        <v>114</v>
      </c>
      <c r="E363" s="175">
        <v>83541</v>
      </c>
    </row>
    <row r="364" spans="2:5">
      <c r="B364" s="176" t="s">
        <v>74</v>
      </c>
      <c r="C364" s="176">
        <v>2018</v>
      </c>
      <c r="D364" s="176" t="s">
        <v>115</v>
      </c>
      <c r="E364" s="175">
        <v>5363115</v>
      </c>
    </row>
    <row r="365" spans="2:5">
      <c r="B365" s="176" t="s">
        <v>74</v>
      </c>
      <c r="C365" s="176">
        <v>2018</v>
      </c>
      <c r="D365" s="176" t="s">
        <v>116</v>
      </c>
      <c r="E365" s="175">
        <v>5446656</v>
      </c>
    </row>
    <row r="366" spans="2:5">
      <c r="B366" s="176" t="s">
        <v>74</v>
      </c>
      <c r="C366" s="176">
        <v>2018</v>
      </c>
      <c r="D366" s="176" t="s">
        <v>117</v>
      </c>
      <c r="E366" s="175">
        <v>386283</v>
      </c>
    </row>
    <row r="367" spans="2:5">
      <c r="B367" s="176" t="s">
        <v>74</v>
      </c>
      <c r="C367" s="176">
        <v>2018</v>
      </c>
      <c r="D367" s="176" t="s">
        <v>118</v>
      </c>
      <c r="E367" s="175">
        <v>260080</v>
      </c>
    </row>
    <row r="368" spans="2:5" ht="15" thickBot="1">
      <c r="B368" s="174" t="s">
        <v>74</v>
      </c>
      <c r="C368" s="174">
        <v>2018</v>
      </c>
      <c r="D368" s="174" t="s">
        <v>119</v>
      </c>
      <c r="E368" s="173">
        <v>646362</v>
      </c>
    </row>
    <row r="369" spans="2:8">
      <c r="B369" s="178" t="s">
        <v>75</v>
      </c>
      <c r="C369" s="178">
        <v>2018</v>
      </c>
      <c r="D369" s="178" t="s">
        <v>23</v>
      </c>
      <c r="E369" s="177">
        <v>76589</v>
      </c>
    </row>
    <row r="370" spans="2:8">
      <c r="B370" s="176" t="s">
        <v>75</v>
      </c>
      <c r="C370" s="176">
        <v>2018</v>
      </c>
      <c r="D370" s="176" t="s">
        <v>6</v>
      </c>
      <c r="E370" s="175">
        <v>3335916</v>
      </c>
    </row>
    <row r="371" spans="2:8">
      <c r="B371" s="176" t="s">
        <v>75</v>
      </c>
      <c r="C371" s="176">
        <v>2018</v>
      </c>
      <c r="D371" s="176" t="s">
        <v>111</v>
      </c>
      <c r="E371" s="175">
        <v>4313803</v>
      </c>
    </row>
    <row r="372" spans="2:8">
      <c r="B372" s="176" t="s">
        <v>75</v>
      </c>
      <c r="C372" s="176">
        <v>2018</v>
      </c>
      <c r="D372" s="176" t="s">
        <v>95</v>
      </c>
      <c r="E372" s="175">
        <v>273122</v>
      </c>
    </row>
    <row r="373" spans="2:8">
      <c r="B373" s="176" t="s">
        <v>75</v>
      </c>
      <c r="C373" s="176">
        <v>2018</v>
      </c>
      <c r="D373" s="176" t="s">
        <v>112</v>
      </c>
      <c r="E373" s="175">
        <v>377837</v>
      </c>
    </row>
    <row r="374" spans="2:8">
      <c r="B374" s="176" t="s">
        <v>75</v>
      </c>
      <c r="C374" s="176">
        <v>2018</v>
      </c>
      <c r="D374" s="176" t="s">
        <v>19</v>
      </c>
      <c r="E374" s="175">
        <v>3715</v>
      </c>
    </row>
    <row r="375" spans="2:8">
      <c r="B375" s="176" t="s">
        <v>75</v>
      </c>
      <c r="C375" s="176">
        <v>2018</v>
      </c>
      <c r="D375" s="176" t="s">
        <v>97</v>
      </c>
      <c r="E375" s="175">
        <v>3062794</v>
      </c>
    </row>
    <row r="376" spans="2:8">
      <c r="B376" s="176" t="s">
        <v>75</v>
      </c>
      <c r="C376" s="176">
        <v>2018</v>
      </c>
      <c r="D376" s="176" t="s">
        <v>113</v>
      </c>
      <c r="E376" s="175">
        <v>3935966</v>
      </c>
    </row>
    <row r="377" spans="2:8">
      <c r="B377" s="176" t="s">
        <v>75</v>
      </c>
      <c r="C377" s="176">
        <v>2018</v>
      </c>
      <c r="D377" s="176" t="s">
        <v>114</v>
      </c>
      <c r="E377" s="175">
        <v>0</v>
      </c>
    </row>
    <row r="378" spans="2:8">
      <c r="B378" s="176" t="s">
        <v>75</v>
      </c>
      <c r="C378" s="176">
        <v>2018</v>
      </c>
      <c r="D378" s="176" t="s">
        <v>115</v>
      </c>
      <c r="E378" s="175">
        <v>4295831</v>
      </c>
    </row>
    <row r="379" spans="2:8">
      <c r="B379" s="176" t="s">
        <v>75</v>
      </c>
      <c r="C379" s="176">
        <v>2018</v>
      </c>
      <c r="D379" s="176" t="s">
        <v>116</v>
      </c>
      <c r="E379" s="175">
        <v>4295831</v>
      </c>
    </row>
    <row r="380" spans="2:8">
      <c r="B380" s="176" t="s">
        <v>75</v>
      </c>
      <c r="C380" s="176">
        <v>2018</v>
      </c>
      <c r="D380" s="176" t="s">
        <v>117</v>
      </c>
      <c r="E380" s="175">
        <v>122338</v>
      </c>
    </row>
    <row r="381" spans="2:8">
      <c r="B381" s="176" t="s">
        <v>75</v>
      </c>
      <c r="C381" s="176">
        <v>2018</v>
      </c>
      <c r="D381" s="176" t="s">
        <v>118</v>
      </c>
      <c r="E381" s="175">
        <v>61786</v>
      </c>
    </row>
    <row r="382" spans="2:8" ht="15" thickBot="1">
      <c r="B382" s="174" t="s">
        <v>75</v>
      </c>
      <c r="C382" s="174">
        <v>2018</v>
      </c>
      <c r="D382" s="174" t="s">
        <v>119</v>
      </c>
      <c r="E382" s="173">
        <v>184124</v>
      </c>
    </row>
    <row r="383" spans="2:8">
      <c r="B383" s="178" t="s">
        <v>76</v>
      </c>
      <c r="C383" s="178">
        <v>2018</v>
      </c>
      <c r="D383" s="178" t="s">
        <v>23</v>
      </c>
      <c r="E383" s="177">
        <v>397661</v>
      </c>
      <c r="G383" s="169"/>
      <c r="H383" s="192"/>
    </row>
    <row r="384" spans="2:8">
      <c r="B384" s="176" t="s">
        <v>76</v>
      </c>
      <c r="C384" s="176">
        <v>2018</v>
      </c>
      <c r="D384" s="176" t="s">
        <v>6</v>
      </c>
      <c r="E384" s="175">
        <v>24109568</v>
      </c>
      <c r="H384" s="192"/>
    </row>
    <row r="385" spans="2:9">
      <c r="B385" s="176" t="s">
        <v>76</v>
      </c>
      <c r="C385" s="176">
        <v>2018</v>
      </c>
      <c r="D385" s="176" t="s">
        <v>111</v>
      </c>
      <c r="E385" s="175">
        <v>31157028</v>
      </c>
      <c r="H385" s="192"/>
    </row>
    <row r="386" spans="2:9">
      <c r="B386" s="176" t="s">
        <v>76</v>
      </c>
      <c r="C386" s="176">
        <v>2018</v>
      </c>
      <c r="D386" s="176" t="s">
        <v>95</v>
      </c>
      <c r="E386" s="175">
        <v>1770518</v>
      </c>
      <c r="G386" s="169"/>
      <c r="H386" s="192"/>
    </row>
    <row r="387" spans="2:9">
      <c r="B387" s="176" t="s">
        <v>76</v>
      </c>
      <c r="C387" s="176">
        <v>2018</v>
      </c>
      <c r="D387" s="176" t="s">
        <v>112</v>
      </c>
      <c r="E387" s="175">
        <v>2449335</v>
      </c>
      <c r="H387" s="192"/>
    </row>
    <row r="388" spans="2:9">
      <c r="B388" s="176" t="s">
        <v>76</v>
      </c>
      <c r="C388" s="176">
        <v>2018</v>
      </c>
      <c r="D388" s="176" t="s">
        <v>19</v>
      </c>
      <c r="E388" s="175">
        <v>8224138</v>
      </c>
      <c r="G388" s="169"/>
      <c r="H388" s="192"/>
    </row>
    <row r="389" spans="2:9">
      <c r="B389" s="176" t="s">
        <v>76</v>
      </c>
      <c r="C389" s="176">
        <v>2018</v>
      </c>
      <c r="D389" s="176" t="s">
        <v>97</v>
      </c>
      <c r="E389" s="175">
        <v>22339050</v>
      </c>
      <c r="G389" s="169"/>
      <c r="H389" s="193"/>
      <c r="I389" s="170"/>
    </row>
    <row r="390" spans="2:9">
      <c r="B390" s="176" t="s">
        <v>76</v>
      </c>
      <c r="C390" s="176">
        <v>2018</v>
      </c>
      <c r="D390" s="176" t="s">
        <v>113</v>
      </c>
      <c r="E390" s="175">
        <v>28707693</v>
      </c>
    </row>
    <row r="391" spans="2:9">
      <c r="B391" s="176" t="s">
        <v>76</v>
      </c>
      <c r="C391" s="176">
        <v>2018</v>
      </c>
      <c r="D391" s="176" t="s">
        <v>114</v>
      </c>
      <c r="E391" s="175">
        <v>8073503</v>
      </c>
    </row>
    <row r="392" spans="2:9">
      <c r="B392" s="176" t="s">
        <v>76</v>
      </c>
      <c r="C392" s="176">
        <v>2018</v>
      </c>
      <c r="D392" s="176" t="s">
        <v>115</v>
      </c>
      <c r="E392" s="48">
        <v>20431045</v>
      </c>
      <c r="G392" s="169"/>
    </row>
    <row r="393" spans="2:9">
      <c r="B393" s="176" t="s">
        <v>76</v>
      </c>
      <c r="C393" s="176">
        <v>2018</v>
      </c>
      <c r="D393" s="176" t="s">
        <v>116</v>
      </c>
      <c r="E393" s="175">
        <v>28504547</v>
      </c>
    </row>
    <row r="394" spans="2:9">
      <c r="B394" s="176" t="s">
        <v>76</v>
      </c>
      <c r="C394" s="176">
        <v>2018</v>
      </c>
      <c r="D394" s="176" t="s">
        <v>117</v>
      </c>
      <c r="E394" s="175">
        <v>1098751</v>
      </c>
    </row>
    <row r="395" spans="2:9">
      <c r="B395" s="176" t="s">
        <v>76</v>
      </c>
      <c r="C395" s="176">
        <v>2018</v>
      </c>
      <c r="D395" s="176" t="s">
        <v>118</v>
      </c>
      <c r="E395" s="175">
        <v>623182</v>
      </c>
    </row>
    <row r="396" spans="2:9" ht="15" thickBot="1">
      <c r="B396" s="174" t="s">
        <v>76</v>
      </c>
      <c r="C396" s="174">
        <v>2018</v>
      </c>
      <c r="D396" s="174" t="s">
        <v>119</v>
      </c>
      <c r="E396" s="173">
        <v>1721932</v>
      </c>
      <c r="G396" s="169"/>
    </row>
    <row r="397" spans="2:9">
      <c r="B397" s="178" t="s">
        <v>68</v>
      </c>
      <c r="C397" s="178">
        <v>2019</v>
      </c>
      <c r="D397" s="178" t="s">
        <v>23</v>
      </c>
      <c r="E397" s="177">
        <v>177956</v>
      </c>
    </row>
    <row r="398" spans="2:9">
      <c r="B398" s="176" t="s">
        <v>68</v>
      </c>
      <c r="C398" s="176">
        <v>2019</v>
      </c>
      <c r="D398" s="176" t="s">
        <v>6</v>
      </c>
      <c r="E398" s="175">
        <v>1815400</v>
      </c>
    </row>
    <row r="399" spans="2:9">
      <c r="B399" s="176" t="s">
        <v>68</v>
      </c>
      <c r="C399" s="176">
        <v>2019</v>
      </c>
      <c r="D399" s="176" t="s">
        <v>111</v>
      </c>
      <c r="E399" s="175">
        <v>2345222</v>
      </c>
    </row>
    <row r="400" spans="2:9">
      <c r="B400" s="176" t="s">
        <v>68</v>
      </c>
      <c r="C400" s="176">
        <v>2019</v>
      </c>
      <c r="D400" s="176" t="s">
        <v>95</v>
      </c>
      <c r="E400" s="175">
        <v>125183</v>
      </c>
    </row>
    <row r="401" spans="2:5">
      <c r="B401" s="176" t="s">
        <v>68</v>
      </c>
      <c r="C401" s="176">
        <v>2019</v>
      </c>
      <c r="D401" s="176" t="s">
        <v>112</v>
      </c>
      <c r="E401" s="175">
        <v>173141</v>
      </c>
    </row>
    <row r="402" spans="2:5">
      <c r="B402" s="176" t="s">
        <v>68</v>
      </c>
      <c r="C402" s="176">
        <v>2019</v>
      </c>
      <c r="D402" s="176" t="s">
        <v>19</v>
      </c>
      <c r="E402" s="175">
        <v>1396755</v>
      </c>
    </row>
    <row r="403" spans="2:5">
      <c r="B403" s="176" t="s">
        <v>68</v>
      </c>
      <c r="C403" s="176">
        <v>2019</v>
      </c>
      <c r="D403" s="176" t="s">
        <v>97</v>
      </c>
      <c r="E403" s="175">
        <v>1690217</v>
      </c>
    </row>
    <row r="404" spans="2:5">
      <c r="B404" s="176" t="s">
        <v>68</v>
      </c>
      <c r="C404" s="176">
        <v>2019</v>
      </c>
      <c r="D404" s="176" t="s">
        <v>113</v>
      </c>
      <c r="E404" s="175">
        <v>2172081</v>
      </c>
    </row>
    <row r="405" spans="2:5">
      <c r="B405" s="176" t="s">
        <v>68</v>
      </c>
      <c r="C405" s="176">
        <v>2019</v>
      </c>
      <c r="D405" s="176" t="s">
        <v>114</v>
      </c>
      <c r="E405" s="175">
        <v>0</v>
      </c>
    </row>
    <row r="406" spans="2:5">
      <c r="B406" s="176" t="s">
        <v>68</v>
      </c>
      <c r="C406" s="176">
        <v>2019</v>
      </c>
      <c r="D406" s="176" t="s">
        <v>115</v>
      </c>
      <c r="E406" s="175">
        <v>2393463</v>
      </c>
    </row>
    <row r="407" spans="2:5">
      <c r="B407" s="176" t="s">
        <v>68</v>
      </c>
      <c r="C407" s="176">
        <v>2019</v>
      </c>
      <c r="D407" s="176" t="s">
        <v>116</v>
      </c>
      <c r="E407" s="175">
        <v>2393463</v>
      </c>
    </row>
    <row r="408" spans="2:5">
      <c r="B408" s="176" t="s">
        <v>68</v>
      </c>
      <c r="C408" s="176">
        <v>2019</v>
      </c>
      <c r="D408" s="176" t="s">
        <v>117</v>
      </c>
      <c r="E408" s="175">
        <v>96976</v>
      </c>
    </row>
    <row r="409" spans="2:5">
      <c r="B409" s="176" t="s">
        <v>68</v>
      </c>
      <c r="C409" s="176">
        <v>2019</v>
      </c>
      <c r="D409" s="176" t="s">
        <v>118</v>
      </c>
      <c r="E409" s="175">
        <v>65198</v>
      </c>
    </row>
    <row r="410" spans="2:5" ht="15" thickBot="1">
      <c r="B410" s="174" t="s">
        <v>68</v>
      </c>
      <c r="C410" s="174">
        <v>2019</v>
      </c>
      <c r="D410" s="174" t="s">
        <v>119</v>
      </c>
      <c r="E410" s="173">
        <v>162175</v>
      </c>
    </row>
    <row r="411" spans="2:5">
      <c r="B411" s="178" t="s">
        <v>71</v>
      </c>
      <c r="C411" s="178">
        <v>2019</v>
      </c>
      <c r="D411" s="178" t="s">
        <v>23</v>
      </c>
      <c r="E411" s="177">
        <v>29675</v>
      </c>
    </row>
    <row r="412" spans="2:5">
      <c r="B412" s="176" t="s">
        <v>71</v>
      </c>
      <c r="C412" s="176">
        <v>2019</v>
      </c>
      <c r="D412" s="176" t="s">
        <v>6</v>
      </c>
      <c r="E412" s="175">
        <v>2137624</v>
      </c>
    </row>
    <row r="413" spans="2:5">
      <c r="B413" s="176" t="s">
        <v>71</v>
      </c>
      <c r="C413" s="176">
        <v>2019</v>
      </c>
      <c r="D413" s="176" t="s">
        <v>111</v>
      </c>
      <c r="E413" s="175">
        <v>2759982</v>
      </c>
    </row>
    <row r="414" spans="2:5">
      <c r="B414" s="176" t="s">
        <v>71</v>
      </c>
      <c r="C414" s="176">
        <v>2019</v>
      </c>
      <c r="D414" s="176" t="s">
        <v>95</v>
      </c>
      <c r="E414" s="175">
        <v>132051</v>
      </c>
    </row>
    <row r="415" spans="2:5">
      <c r="B415" s="176" t="s">
        <v>71</v>
      </c>
      <c r="C415" s="176">
        <v>2019</v>
      </c>
      <c r="D415" s="176" t="s">
        <v>112</v>
      </c>
      <c r="E415" s="175">
        <v>182640</v>
      </c>
    </row>
    <row r="416" spans="2:5">
      <c r="B416" s="176" t="s">
        <v>71</v>
      </c>
      <c r="C416" s="176">
        <v>2019</v>
      </c>
      <c r="D416" s="176" t="s">
        <v>19</v>
      </c>
      <c r="E416" s="175">
        <v>199698</v>
      </c>
    </row>
    <row r="417" spans="2:5">
      <c r="B417" s="176" t="s">
        <v>71</v>
      </c>
      <c r="C417" s="176">
        <v>2019</v>
      </c>
      <c r="D417" s="176" t="s">
        <v>97</v>
      </c>
      <c r="E417" s="175">
        <v>2005573</v>
      </c>
    </row>
    <row r="418" spans="2:5">
      <c r="B418" s="176" t="s">
        <v>71</v>
      </c>
      <c r="C418" s="176">
        <v>2019</v>
      </c>
      <c r="D418" s="176" t="s">
        <v>113</v>
      </c>
      <c r="E418" s="175">
        <v>2577342</v>
      </c>
    </row>
    <row r="419" spans="2:5">
      <c r="B419" s="176" t="s">
        <v>71</v>
      </c>
      <c r="C419" s="176">
        <v>2019</v>
      </c>
      <c r="D419" s="176" t="s">
        <v>114</v>
      </c>
      <c r="E419" s="175">
        <v>0</v>
      </c>
    </row>
    <row r="420" spans="2:5">
      <c r="B420" s="176" t="s">
        <v>71</v>
      </c>
      <c r="C420" s="176">
        <v>2019</v>
      </c>
      <c r="D420" s="176" t="s">
        <v>115</v>
      </c>
      <c r="E420" s="175">
        <v>1819394</v>
      </c>
    </row>
    <row r="421" spans="2:5">
      <c r="B421" s="176" t="s">
        <v>71</v>
      </c>
      <c r="C421" s="176">
        <v>2019</v>
      </c>
      <c r="D421" s="176" t="s">
        <v>116</v>
      </c>
      <c r="E421" s="175">
        <v>1819394</v>
      </c>
    </row>
    <row r="422" spans="2:5">
      <c r="B422" s="176" t="s">
        <v>71</v>
      </c>
      <c r="C422" s="176">
        <v>2019</v>
      </c>
      <c r="D422" s="176" t="s">
        <v>117</v>
      </c>
      <c r="E422" s="175">
        <v>106428</v>
      </c>
    </row>
    <row r="423" spans="2:5">
      <c r="B423" s="176" t="s">
        <v>71</v>
      </c>
      <c r="C423" s="176">
        <v>2019</v>
      </c>
      <c r="D423" s="176" t="s">
        <v>118</v>
      </c>
      <c r="E423" s="175">
        <v>36533</v>
      </c>
    </row>
    <row r="424" spans="2:5" ht="15" thickBot="1">
      <c r="B424" s="174" t="s">
        <v>71</v>
      </c>
      <c r="C424" s="174">
        <v>2019</v>
      </c>
      <c r="D424" s="174" t="s">
        <v>119</v>
      </c>
      <c r="E424" s="173">
        <v>142961</v>
      </c>
    </row>
    <row r="425" spans="2:5">
      <c r="B425" s="178" t="s">
        <v>72</v>
      </c>
      <c r="C425" s="178">
        <v>2019</v>
      </c>
      <c r="D425" s="178" t="s">
        <v>23</v>
      </c>
      <c r="E425" s="177">
        <v>61747</v>
      </c>
    </row>
    <row r="426" spans="2:5">
      <c r="B426" s="176" t="s">
        <v>72</v>
      </c>
      <c r="C426" s="176">
        <v>2019</v>
      </c>
      <c r="D426" s="176" t="s">
        <v>6</v>
      </c>
      <c r="E426" s="175">
        <v>2955652</v>
      </c>
    </row>
    <row r="427" spans="2:5">
      <c r="B427" s="176" t="s">
        <v>72</v>
      </c>
      <c r="C427" s="176">
        <v>2019</v>
      </c>
      <c r="D427" s="176" t="s">
        <v>111</v>
      </c>
      <c r="E427" s="175">
        <v>3811052</v>
      </c>
    </row>
    <row r="428" spans="2:5">
      <c r="B428" s="176" t="s">
        <v>72</v>
      </c>
      <c r="C428" s="176">
        <v>2019</v>
      </c>
      <c r="D428" s="176" t="s">
        <v>95</v>
      </c>
      <c r="E428" s="175">
        <v>130319</v>
      </c>
    </row>
    <row r="429" spans="2:5">
      <c r="B429" s="176" t="s">
        <v>72</v>
      </c>
      <c r="C429" s="176">
        <v>2019</v>
      </c>
      <c r="D429" s="176" t="s">
        <v>112</v>
      </c>
      <c r="E429" s="175">
        <v>180244</v>
      </c>
    </row>
    <row r="430" spans="2:5">
      <c r="B430" s="176" t="s">
        <v>72</v>
      </c>
      <c r="C430" s="176">
        <v>2019</v>
      </c>
      <c r="D430" s="176" t="s">
        <v>19</v>
      </c>
      <c r="E430" s="175">
        <v>4727614</v>
      </c>
    </row>
    <row r="431" spans="2:5">
      <c r="B431" s="176" t="s">
        <v>72</v>
      </c>
      <c r="C431" s="176">
        <v>2019</v>
      </c>
      <c r="D431" s="176" t="s">
        <v>97</v>
      </c>
      <c r="E431" s="175">
        <v>2825333</v>
      </c>
    </row>
    <row r="432" spans="2:5">
      <c r="B432" s="176" t="s">
        <v>72</v>
      </c>
      <c r="C432" s="176">
        <v>2019</v>
      </c>
      <c r="D432" s="176" t="s">
        <v>113</v>
      </c>
      <c r="E432" s="175">
        <v>3630808</v>
      </c>
    </row>
    <row r="433" spans="2:5">
      <c r="B433" s="176" t="s">
        <v>72</v>
      </c>
      <c r="C433" s="176">
        <v>2019</v>
      </c>
      <c r="D433" s="176" t="s">
        <v>114</v>
      </c>
      <c r="E433" s="175">
        <v>0</v>
      </c>
    </row>
    <row r="434" spans="2:5">
      <c r="B434" s="176" t="s">
        <v>72</v>
      </c>
      <c r="C434" s="176">
        <v>2019</v>
      </c>
      <c r="D434" s="176" t="s">
        <v>115</v>
      </c>
      <c r="E434" s="175">
        <v>1852862</v>
      </c>
    </row>
    <row r="435" spans="2:5">
      <c r="B435" s="176" t="s">
        <v>72</v>
      </c>
      <c r="C435" s="176">
        <v>2019</v>
      </c>
      <c r="D435" s="176" t="s">
        <v>116</v>
      </c>
      <c r="E435" s="175">
        <v>1852862</v>
      </c>
    </row>
    <row r="436" spans="2:5">
      <c r="B436" s="176" t="s">
        <v>72</v>
      </c>
      <c r="C436" s="176">
        <v>2019</v>
      </c>
      <c r="D436" s="176" t="s">
        <v>117</v>
      </c>
      <c r="E436" s="175">
        <v>143604</v>
      </c>
    </row>
    <row r="437" spans="2:5">
      <c r="B437" s="176" t="s">
        <v>72</v>
      </c>
      <c r="C437" s="176">
        <v>2019</v>
      </c>
      <c r="D437" s="176" t="s">
        <v>118</v>
      </c>
      <c r="E437" s="175">
        <v>48666</v>
      </c>
    </row>
    <row r="438" spans="2:5" ht="15" thickBot="1">
      <c r="B438" s="174" t="s">
        <v>72</v>
      </c>
      <c r="C438" s="174">
        <v>2019</v>
      </c>
      <c r="D438" s="174" t="s">
        <v>119</v>
      </c>
      <c r="E438" s="173">
        <v>192270</v>
      </c>
    </row>
    <row r="439" spans="2:5">
      <c r="B439" s="178" t="s">
        <v>73</v>
      </c>
      <c r="C439" s="178">
        <v>2019</v>
      </c>
      <c r="D439" s="178" t="s">
        <v>23</v>
      </c>
      <c r="E439" s="177">
        <v>55534</v>
      </c>
    </row>
    <row r="440" spans="2:5">
      <c r="B440" s="176" t="s">
        <v>73</v>
      </c>
      <c r="C440" s="176">
        <v>2019</v>
      </c>
      <c r="D440" s="176" t="s">
        <v>6</v>
      </c>
      <c r="E440" s="175">
        <v>4683563</v>
      </c>
    </row>
    <row r="441" spans="2:5">
      <c r="B441" s="176" t="s">
        <v>73</v>
      </c>
      <c r="C441" s="176">
        <v>2019</v>
      </c>
      <c r="D441" s="176" t="s">
        <v>111</v>
      </c>
      <c r="E441" s="175">
        <v>6053902</v>
      </c>
    </row>
    <row r="442" spans="2:5">
      <c r="B442" s="176" t="s">
        <v>73</v>
      </c>
      <c r="C442" s="176">
        <v>2019</v>
      </c>
      <c r="D442" s="176" t="s">
        <v>95</v>
      </c>
      <c r="E442" s="175">
        <v>358135</v>
      </c>
    </row>
    <row r="443" spans="2:5">
      <c r="B443" s="176" t="s">
        <v>73</v>
      </c>
      <c r="C443" s="176">
        <v>2019</v>
      </c>
      <c r="D443" s="176" t="s">
        <v>112</v>
      </c>
      <c r="E443" s="175">
        <v>495337</v>
      </c>
    </row>
    <row r="444" spans="2:5">
      <c r="B444" s="176" t="s">
        <v>73</v>
      </c>
      <c r="C444" s="176">
        <v>2019</v>
      </c>
      <c r="D444" s="176" t="s">
        <v>19</v>
      </c>
      <c r="E444" s="175">
        <v>1403850</v>
      </c>
    </row>
    <row r="445" spans="2:5">
      <c r="B445" s="176" t="s">
        <v>73</v>
      </c>
      <c r="C445" s="176">
        <v>2019</v>
      </c>
      <c r="D445" s="176" t="s">
        <v>97</v>
      </c>
      <c r="E445" s="175">
        <v>4325428</v>
      </c>
    </row>
    <row r="446" spans="2:5">
      <c r="B446" s="176" t="s">
        <v>73</v>
      </c>
      <c r="C446" s="176">
        <v>2019</v>
      </c>
      <c r="D446" s="176" t="s">
        <v>113</v>
      </c>
      <c r="E446" s="175">
        <v>5558565</v>
      </c>
    </row>
    <row r="447" spans="2:5">
      <c r="B447" s="176" t="s">
        <v>73</v>
      </c>
      <c r="C447" s="176">
        <v>2019</v>
      </c>
      <c r="D447" s="176" t="s">
        <v>114</v>
      </c>
      <c r="E447" s="175">
        <v>8104267</v>
      </c>
    </row>
    <row r="448" spans="2:5">
      <c r="B448" s="176" t="s">
        <v>73</v>
      </c>
      <c r="C448" s="176">
        <v>2019</v>
      </c>
      <c r="D448" s="176" t="s">
        <v>115</v>
      </c>
      <c r="E448" s="175">
        <v>4733608</v>
      </c>
    </row>
    <row r="449" spans="2:5">
      <c r="B449" s="176" t="s">
        <v>73</v>
      </c>
      <c r="C449" s="176">
        <v>2019</v>
      </c>
      <c r="D449" s="176" t="s">
        <v>116</v>
      </c>
      <c r="E449" s="175">
        <v>12837875</v>
      </c>
    </row>
    <row r="450" spans="2:5">
      <c r="B450" s="176" t="s">
        <v>73</v>
      </c>
      <c r="C450" s="176">
        <v>2019</v>
      </c>
      <c r="D450" s="176" t="s">
        <v>117</v>
      </c>
      <c r="E450" s="175">
        <v>280129</v>
      </c>
    </row>
    <row r="451" spans="2:5">
      <c r="B451" s="176" t="s">
        <v>73</v>
      </c>
      <c r="C451" s="176">
        <v>2019</v>
      </c>
      <c r="D451" s="176" t="s">
        <v>118</v>
      </c>
      <c r="E451" s="175">
        <v>138103</v>
      </c>
    </row>
    <row r="452" spans="2:5" ht="15" thickBot="1">
      <c r="B452" s="174" t="s">
        <v>73</v>
      </c>
      <c r="C452" s="174">
        <v>2019</v>
      </c>
      <c r="D452" s="174" t="s">
        <v>119</v>
      </c>
      <c r="E452" s="173">
        <v>418233</v>
      </c>
    </row>
    <row r="453" spans="2:5">
      <c r="B453" s="178" t="s">
        <v>74</v>
      </c>
      <c r="C453" s="178">
        <v>2019</v>
      </c>
      <c r="D453" s="178" t="s">
        <v>23</v>
      </c>
      <c r="E453" s="177">
        <v>1448</v>
      </c>
    </row>
    <row r="454" spans="2:5">
      <c r="B454" s="176" t="s">
        <v>74</v>
      </c>
      <c r="C454" s="176">
        <v>2019</v>
      </c>
      <c r="D454" s="176" t="s">
        <v>6</v>
      </c>
      <c r="E454" s="175">
        <v>8957249</v>
      </c>
    </row>
    <row r="455" spans="2:5">
      <c r="B455" s="176" t="s">
        <v>74</v>
      </c>
      <c r="C455" s="176">
        <v>2019</v>
      </c>
      <c r="D455" s="176" t="s">
        <v>111</v>
      </c>
      <c r="E455" s="175">
        <v>11580340</v>
      </c>
    </row>
    <row r="456" spans="2:5">
      <c r="B456" s="176" t="s">
        <v>74</v>
      </c>
      <c r="C456" s="176">
        <v>2019</v>
      </c>
      <c r="D456" s="176" t="s">
        <v>95</v>
      </c>
      <c r="E456" s="175">
        <v>708780</v>
      </c>
    </row>
    <row r="457" spans="2:5">
      <c r="B457" s="176" t="s">
        <v>74</v>
      </c>
      <c r="C457" s="176">
        <v>2019</v>
      </c>
      <c r="D457" s="176" t="s">
        <v>112</v>
      </c>
      <c r="E457" s="175">
        <v>980314</v>
      </c>
    </row>
    <row r="458" spans="2:5">
      <c r="B458" s="176" t="s">
        <v>74</v>
      </c>
      <c r="C458" s="176">
        <v>2019</v>
      </c>
      <c r="D458" s="176" t="s">
        <v>19</v>
      </c>
      <c r="E458" s="175">
        <v>279755</v>
      </c>
    </row>
    <row r="459" spans="2:5">
      <c r="B459" s="176" t="s">
        <v>74</v>
      </c>
      <c r="C459" s="176">
        <v>2019</v>
      </c>
      <c r="D459" s="176" t="s">
        <v>97</v>
      </c>
      <c r="E459" s="175">
        <v>8248469</v>
      </c>
    </row>
    <row r="460" spans="2:5">
      <c r="B460" s="176" t="s">
        <v>74</v>
      </c>
      <c r="C460" s="176">
        <v>2019</v>
      </c>
      <c r="D460" s="176" t="s">
        <v>113</v>
      </c>
      <c r="E460" s="175">
        <v>10600026</v>
      </c>
    </row>
    <row r="461" spans="2:5">
      <c r="B461" s="176" t="s">
        <v>74</v>
      </c>
      <c r="C461" s="176">
        <v>2019</v>
      </c>
      <c r="D461" s="176" t="s">
        <v>114</v>
      </c>
      <c r="E461" s="175">
        <v>75412</v>
      </c>
    </row>
    <row r="462" spans="2:5">
      <c r="B462" s="176" t="s">
        <v>74</v>
      </c>
      <c r="C462" s="176">
        <v>2019</v>
      </c>
      <c r="D462" s="176" t="s">
        <v>115</v>
      </c>
      <c r="E462" s="175">
        <v>5375081</v>
      </c>
    </row>
    <row r="463" spans="2:5">
      <c r="B463" s="176" t="s">
        <v>74</v>
      </c>
      <c r="C463" s="176">
        <v>2019</v>
      </c>
      <c r="D463" s="176" t="s">
        <v>116</v>
      </c>
      <c r="E463" s="175">
        <v>5450493</v>
      </c>
    </row>
    <row r="464" spans="2:5">
      <c r="B464" s="176" t="s">
        <v>74</v>
      </c>
      <c r="C464" s="176">
        <v>2019</v>
      </c>
      <c r="D464" s="176" t="s">
        <v>117</v>
      </c>
      <c r="E464" s="175">
        <v>398654</v>
      </c>
    </row>
    <row r="465" spans="2:5">
      <c r="B465" s="176" t="s">
        <v>74</v>
      </c>
      <c r="C465" s="176">
        <v>2019</v>
      </c>
      <c r="D465" s="176" t="s">
        <v>118</v>
      </c>
      <c r="E465" s="175">
        <v>255189</v>
      </c>
    </row>
    <row r="466" spans="2:5" ht="15" thickBot="1">
      <c r="B466" s="174" t="s">
        <v>74</v>
      </c>
      <c r="C466" s="174">
        <v>2019</v>
      </c>
      <c r="D466" s="174" t="s">
        <v>119</v>
      </c>
      <c r="E466" s="173">
        <v>653842</v>
      </c>
    </row>
    <row r="467" spans="2:5">
      <c r="B467" s="178" t="s">
        <v>75</v>
      </c>
      <c r="C467" s="178">
        <v>2019</v>
      </c>
      <c r="D467" s="178" t="s">
        <v>23</v>
      </c>
      <c r="E467" s="177">
        <v>75826</v>
      </c>
    </row>
    <row r="468" spans="2:5">
      <c r="B468" s="176" t="s">
        <v>75</v>
      </c>
      <c r="C468" s="176">
        <v>2019</v>
      </c>
      <c r="D468" s="176" t="s">
        <v>6</v>
      </c>
      <c r="E468" s="175">
        <v>3362987</v>
      </c>
    </row>
    <row r="469" spans="2:5">
      <c r="B469" s="176" t="s">
        <v>75</v>
      </c>
      <c r="C469" s="176">
        <v>2019</v>
      </c>
      <c r="D469" s="176" t="s">
        <v>111</v>
      </c>
      <c r="E469" s="175">
        <v>4348100</v>
      </c>
    </row>
    <row r="470" spans="2:5">
      <c r="B470" s="176" t="s">
        <v>75</v>
      </c>
      <c r="C470" s="176">
        <v>2019</v>
      </c>
      <c r="D470" s="176" t="s">
        <v>95</v>
      </c>
      <c r="E470" s="175">
        <v>268930</v>
      </c>
    </row>
    <row r="471" spans="2:5">
      <c r="B471" s="176" t="s">
        <v>75</v>
      </c>
      <c r="C471" s="176">
        <v>2019</v>
      </c>
      <c r="D471" s="176" t="s">
        <v>112</v>
      </c>
      <c r="E471" s="175">
        <v>371957</v>
      </c>
    </row>
    <row r="472" spans="2:5">
      <c r="B472" s="176" t="s">
        <v>75</v>
      </c>
      <c r="C472" s="176">
        <v>2019</v>
      </c>
      <c r="D472" s="176" t="s">
        <v>19</v>
      </c>
      <c r="E472" s="175">
        <v>3406</v>
      </c>
    </row>
    <row r="473" spans="2:5">
      <c r="B473" s="176" t="s">
        <v>75</v>
      </c>
      <c r="C473" s="176">
        <v>2019</v>
      </c>
      <c r="D473" s="176" t="s">
        <v>97</v>
      </c>
      <c r="E473" s="175">
        <v>3094057</v>
      </c>
    </row>
    <row r="474" spans="2:5">
      <c r="B474" s="176" t="s">
        <v>75</v>
      </c>
      <c r="C474" s="176">
        <v>2019</v>
      </c>
      <c r="D474" s="176" t="s">
        <v>113</v>
      </c>
      <c r="E474" s="175">
        <v>3976143</v>
      </c>
    </row>
    <row r="475" spans="2:5">
      <c r="B475" s="176" t="s">
        <v>75</v>
      </c>
      <c r="C475" s="176">
        <v>2019</v>
      </c>
      <c r="D475" s="176" t="s">
        <v>114</v>
      </c>
      <c r="E475" s="175">
        <v>0</v>
      </c>
    </row>
    <row r="476" spans="2:5">
      <c r="B476" s="176" t="s">
        <v>75</v>
      </c>
      <c r="C476" s="176">
        <v>2019</v>
      </c>
      <c r="D476" s="176" t="s">
        <v>115</v>
      </c>
      <c r="E476" s="175">
        <v>4451162</v>
      </c>
    </row>
    <row r="477" spans="2:5">
      <c r="B477" s="176" t="s">
        <v>75</v>
      </c>
      <c r="C477" s="176">
        <v>2019</v>
      </c>
      <c r="D477" s="176" t="s">
        <v>116</v>
      </c>
      <c r="E477" s="175">
        <v>4451162</v>
      </c>
    </row>
    <row r="478" spans="2:5">
      <c r="B478" s="176" t="s">
        <v>75</v>
      </c>
      <c r="C478" s="176">
        <v>2019</v>
      </c>
      <c r="D478" s="176" t="s">
        <v>117</v>
      </c>
      <c r="E478" s="175">
        <v>134097</v>
      </c>
    </row>
    <row r="479" spans="2:5">
      <c r="B479" s="176" t="s">
        <v>75</v>
      </c>
      <c r="C479" s="176">
        <v>2019</v>
      </c>
      <c r="D479" s="176" t="s">
        <v>118</v>
      </c>
      <c r="E479" s="175">
        <v>64174</v>
      </c>
    </row>
    <row r="480" spans="2:5" ht="15" thickBot="1">
      <c r="B480" s="174" t="s">
        <v>75</v>
      </c>
      <c r="C480" s="174">
        <v>2019</v>
      </c>
      <c r="D480" s="174" t="s">
        <v>119</v>
      </c>
      <c r="E480" s="173">
        <v>198271</v>
      </c>
    </row>
    <row r="481" spans="2:9">
      <c r="B481" s="178" t="s">
        <v>76</v>
      </c>
      <c r="C481" s="178">
        <v>2019</v>
      </c>
      <c r="D481" s="178" t="s">
        <v>23</v>
      </c>
      <c r="E481" s="177">
        <v>402186</v>
      </c>
      <c r="G481" s="169"/>
      <c r="H481" s="192"/>
    </row>
    <row r="482" spans="2:9">
      <c r="B482" s="176" t="s">
        <v>76</v>
      </c>
      <c r="C482" s="176">
        <v>2019</v>
      </c>
      <c r="D482" s="176" t="s">
        <v>6</v>
      </c>
      <c r="E482" s="175">
        <v>23912476</v>
      </c>
      <c r="H482" s="192"/>
    </row>
    <row r="483" spans="2:9">
      <c r="B483" s="176" t="s">
        <v>76</v>
      </c>
      <c r="C483" s="176">
        <v>2019</v>
      </c>
      <c r="D483" s="176" t="s">
        <v>111</v>
      </c>
      <c r="E483" s="175">
        <v>30898597</v>
      </c>
      <c r="H483" s="192"/>
    </row>
    <row r="484" spans="2:9">
      <c r="B484" s="176" t="s">
        <v>76</v>
      </c>
      <c r="C484" s="176">
        <v>2019</v>
      </c>
      <c r="D484" s="176" t="s">
        <v>95</v>
      </c>
      <c r="E484" s="175">
        <v>1723398</v>
      </c>
      <c r="G484" s="169"/>
      <c r="H484" s="192"/>
    </row>
    <row r="485" spans="2:9">
      <c r="B485" s="176" t="s">
        <v>76</v>
      </c>
      <c r="C485" s="176">
        <v>2019</v>
      </c>
      <c r="D485" s="176" t="s">
        <v>112</v>
      </c>
      <c r="E485" s="175">
        <v>2383632</v>
      </c>
      <c r="H485" s="192"/>
    </row>
    <row r="486" spans="2:9">
      <c r="B486" s="176" t="s">
        <v>76</v>
      </c>
      <c r="C486" s="176">
        <v>2019</v>
      </c>
      <c r="D486" s="176" t="s">
        <v>19</v>
      </c>
      <c r="E486" s="175">
        <v>8011078</v>
      </c>
      <c r="G486" s="169"/>
      <c r="H486" s="192"/>
    </row>
    <row r="487" spans="2:9">
      <c r="B487" s="176" t="s">
        <v>76</v>
      </c>
      <c r="C487" s="176">
        <v>2019</v>
      </c>
      <c r="D487" s="176" t="s">
        <v>97</v>
      </c>
      <c r="E487" s="175">
        <v>22189078</v>
      </c>
      <c r="G487" s="169"/>
      <c r="H487" s="193"/>
      <c r="I487" s="170"/>
    </row>
    <row r="488" spans="2:9">
      <c r="B488" s="176" t="s">
        <v>76</v>
      </c>
      <c r="C488" s="176">
        <v>2019</v>
      </c>
      <c r="D488" s="176" t="s">
        <v>113</v>
      </c>
      <c r="E488" s="175">
        <v>28514965</v>
      </c>
    </row>
    <row r="489" spans="2:9">
      <c r="B489" s="176" t="s">
        <v>76</v>
      </c>
      <c r="C489" s="176">
        <v>2019</v>
      </c>
      <c r="D489" s="176" t="s">
        <v>114</v>
      </c>
      <c r="E489" s="175">
        <v>8179679</v>
      </c>
    </row>
    <row r="490" spans="2:9">
      <c r="B490" s="176" t="s">
        <v>76</v>
      </c>
      <c r="C490" s="176">
        <v>2019</v>
      </c>
      <c r="D490" s="176" t="s">
        <v>115</v>
      </c>
      <c r="E490" s="175">
        <v>20625570</v>
      </c>
      <c r="G490" s="169"/>
    </row>
    <row r="491" spans="2:9">
      <c r="B491" s="176" t="s">
        <v>76</v>
      </c>
      <c r="C491" s="176">
        <v>2019</v>
      </c>
      <c r="D491" s="176" t="s">
        <v>116</v>
      </c>
      <c r="E491" s="175">
        <v>28805249</v>
      </c>
    </row>
    <row r="492" spans="2:9">
      <c r="B492" s="176" t="s">
        <v>76</v>
      </c>
      <c r="C492" s="176">
        <v>2019</v>
      </c>
      <c r="D492" s="176" t="s">
        <v>117</v>
      </c>
      <c r="E492" s="175">
        <v>1159888</v>
      </c>
    </row>
    <row r="493" spans="2:9">
      <c r="B493" s="176" t="s">
        <v>76</v>
      </c>
      <c r="C493" s="176">
        <v>2019</v>
      </c>
      <c r="D493" s="176" t="s">
        <v>118</v>
      </c>
      <c r="E493" s="175">
        <v>607864</v>
      </c>
    </row>
    <row r="494" spans="2:9" ht="15" thickBot="1">
      <c r="B494" s="174" t="s">
        <v>76</v>
      </c>
      <c r="C494" s="174">
        <v>2019</v>
      </c>
      <c r="D494" s="174" t="s">
        <v>119</v>
      </c>
      <c r="E494" s="173">
        <v>1767752</v>
      </c>
      <c r="G494" s="169"/>
    </row>
    <row r="495" spans="2:9">
      <c r="B495" s="178" t="s">
        <v>68</v>
      </c>
      <c r="C495" s="178">
        <v>2020</v>
      </c>
      <c r="D495" s="178" t="s">
        <v>23</v>
      </c>
      <c r="E495" s="177">
        <v>190312</v>
      </c>
    </row>
    <row r="496" spans="2:9">
      <c r="B496" s="176" t="s">
        <v>68</v>
      </c>
      <c r="C496" s="176">
        <v>2020</v>
      </c>
      <c r="D496" s="176" t="s">
        <v>6</v>
      </c>
      <c r="E496" s="175">
        <v>1602007</v>
      </c>
    </row>
    <row r="497" spans="2:5">
      <c r="B497" s="176" t="s">
        <v>68</v>
      </c>
      <c r="C497" s="176">
        <v>2020</v>
      </c>
      <c r="D497" s="176" t="s">
        <v>111</v>
      </c>
      <c r="E497" s="175">
        <v>2070524</v>
      </c>
    </row>
    <row r="498" spans="2:5">
      <c r="B498" s="176" t="s">
        <v>68</v>
      </c>
      <c r="C498" s="176">
        <v>2020</v>
      </c>
      <c r="D498" s="176" t="s">
        <v>95</v>
      </c>
      <c r="E498" s="175">
        <v>156684</v>
      </c>
    </row>
    <row r="499" spans="2:5">
      <c r="B499" s="176" t="s">
        <v>68</v>
      </c>
      <c r="C499" s="176">
        <v>2020</v>
      </c>
      <c r="D499" s="176" t="s">
        <v>112</v>
      </c>
      <c r="E499" s="175">
        <v>213153</v>
      </c>
    </row>
    <row r="500" spans="2:5">
      <c r="B500" s="176" t="s">
        <v>68</v>
      </c>
      <c r="C500" s="176">
        <v>2020</v>
      </c>
      <c r="D500" s="176" t="s">
        <v>19</v>
      </c>
      <c r="E500" s="175">
        <v>1429996</v>
      </c>
    </row>
    <row r="501" spans="2:5">
      <c r="B501" s="176" t="s">
        <v>68</v>
      </c>
      <c r="C501" s="176">
        <v>2020</v>
      </c>
      <c r="D501" s="176" t="s">
        <v>97</v>
      </c>
      <c r="E501" s="175">
        <v>1445323</v>
      </c>
    </row>
    <row r="502" spans="2:5">
      <c r="B502" s="176" t="s">
        <v>68</v>
      </c>
      <c r="C502" s="176">
        <v>2020</v>
      </c>
      <c r="D502" s="176" t="s">
        <v>113</v>
      </c>
      <c r="E502" s="175">
        <v>1857371</v>
      </c>
    </row>
    <row r="503" spans="2:5">
      <c r="B503" s="176" t="s">
        <v>68</v>
      </c>
      <c r="C503" s="176">
        <v>2020</v>
      </c>
      <c r="D503" s="176" t="s">
        <v>114</v>
      </c>
      <c r="E503" s="175">
        <v>0</v>
      </c>
    </row>
    <row r="504" spans="2:5">
      <c r="B504" s="176" t="s">
        <v>68</v>
      </c>
      <c r="C504" s="176">
        <v>2020</v>
      </c>
      <c r="D504" s="176" t="s">
        <v>115</v>
      </c>
      <c r="E504" s="175">
        <v>1906530</v>
      </c>
    </row>
    <row r="505" spans="2:5">
      <c r="B505" s="176" t="s">
        <v>68</v>
      </c>
      <c r="C505" s="176">
        <v>2020</v>
      </c>
      <c r="D505" s="176" t="s">
        <v>116</v>
      </c>
      <c r="E505" s="175">
        <v>1906530</v>
      </c>
    </row>
    <row r="506" spans="2:5">
      <c r="B506" s="176" t="s">
        <v>68</v>
      </c>
      <c r="C506" s="176">
        <v>2020</v>
      </c>
      <c r="D506" s="176" t="s">
        <v>117</v>
      </c>
      <c r="E506" s="175">
        <v>110165</v>
      </c>
    </row>
    <row r="507" spans="2:5">
      <c r="B507" s="176" t="s">
        <v>68</v>
      </c>
      <c r="C507" s="176">
        <v>2020</v>
      </c>
      <c r="D507" s="176" t="s">
        <v>118</v>
      </c>
      <c r="E507" s="175">
        <v>76217</v>
      </c>
    </row>
    <row r="508" spans="2:5" ht="15" thickBot="1">
      <c r="B508" s="174" t="s">
        <v>68</v>
      </c>
      <c r="C508" s="174">
        <v>2020</v>
      </c>
      <c r="D508" s="174" t="s">
        <v>119</v>
      </c>
      <c r="E508" s="173">
        <v>186382</v>
      </c>
    </row>
    <row r="509" spans="2:5">
      <c r="B509" s="178" t="s">
        <v>71</v>
      </c>
      <c r="C509" s="178">
        <v>2020</v>
      </c>
      <c r="D509" s="178" t="s">
        <v>23</v>
      </c>
      <c r="E509" s="177">
        <v>33852</v>
      </c>
    </row>
    <row r="510" spans="2:5">
      <c r="B510" s="176" t="s">
        <v>71</v>
      </c>
      <c r="C510" s="176">
        <v>2020</v>
      </c>
      <c r="D510" s="176" t="s">
        <v>6</v>
      </c>
      <c r="E510" s="175">
        <v>1926678</v>
      </c>
    </row>
    <row r="511" spans="2:5">
      <c r="B511" s="176" t="s">
        <v>71</v>
      </c>
      <c r="C511" s="176">
        <v>2020</v>
      </c>
      <c r="D511" s="176" t="s">
        <v>111</v>
      </c>
      <c r="E511" s="175">
        <v>2488123</v>
      </c>
    </row>
    <row r="512" spans="2:5">
      <c r="B512" s="176" t="s">
        <v>71</v>
      </c>
      <c r="C512" s="176">
        <v>2020</v>
      </c>
      <c r="D512" s="176" t="s">
        <v>95</v>
      </c>
      <c r="E512" s="175">
        <v>161572</v>
      </c>
    </row>
    <row r="513" spans="2:5">
      <c r="B513" s="176" t="s">
        <v>71</v>
      </c>
      <c r="C513" s="176">
        <v>2020</v>
      </c>
      <c r="D513" s="176" t="s">
        <v>112</v>
      </c>
      <c r="E513" s="175">
        <v>219803</v>
      </c>
    </row>
    <row r="514" spans="2:5">
      <c r="B514" s="176" t="s">
        <v>71</v>
      </c>
      <c r="C514" s="176">
        <v>2020</v>
      </c>
      <c r="D514" s="176" t="s">
        <v>19</v>
      </c>
      <c r="E514" s="175">
        <v>170557</v>
      </c>
    </row>
    <row r="515" spans="2:5">
      <c r="B515" s="176" t="s">
        <v>71</v>
      </c>
      <c r="C515" s="176">
        <v>2020</v>
      </c>
      <c r="D515" s="176" t="s">
        <v>97</v>
      </c>
      <c r="E515" s="175">
        <v>1765106</v>
      </c>
    </row>
    <row r="516" spans="2:5">
      <c r="B516" s="176" t="s">
        <v>71</v>
      </c>
      <c r="C516" s="176">
        <v>2020</v>
      </c>
      <c r="D516" s="176" t="s">
        <v>113</v>
      </c>
      <c r="E516" s="175">
        <v>2268320</v>
      </c>
    </row>
    <row r="517" spans="2:5">
      <c r="B517" s="176" t="s">
        <v>71</v>
      </c>
      <c r="C517" s="176">
        <v>2020</v>
      </c>
      <c r="D517" s="176" t="s">
        <v>114</v>
      </c>
      <c r="E517" s="175">
        <v>0</v>
      </c>
    </row>
    <row r="518" spans="2:5">
      <c r="B518" s="176" t="s">
        <v>71</v>
      </c>
      <c r="C518" s="176">
        <v>2020</v>
      </c>
      <c r="D518" s="176" t="s">
        <v>115</v>
      </c>
      <c r="E518" s="175">
        <v>1516715</v>
      </c>
    </row>
    <row r="519" spans="2:5">
      <c r="B519" s="176" t="s">
        <v>71</v>
      </c>
      <c r="C519" s="176">
        <v>2020</v>
      </c>
      <c r="D519" s="176" t="s">
        <v>116</v>
      </c>
      <c r="E519" s="175">
        <v>1516715</v>
      </c>
    </row>
    <row r="520" spans="2:5">
      <c r="B520" s="176" t="s">
        <v>71</v>
      </c>
      <c r="C520" s="176">
        <v>2020</v>
      </c>
      <c r="D520" s="176" t="s">
        <v>117</v>
      </c>
      <c r="E520" s="175">
        <v>115538</v>
      </c>
    </row>
    <row r="521" spans="2:5">
      <c r="B521" s="176" t="s">
        <v>71</v>
      </c>
      <c r="C521" s="176">
        <v>2020</v>
      </c>
      <c r="D521" s="176" t="s">
        <v>118</v>
      </c>
      <c r="E521" s="175">
        <v>38382</v>
      </c>
    </row>
    <row r="522" spans="2:5" ht="15" thickBot="1">
      <c r="B522" s="174" t="s">
        <v>71</v>
      </c>
      <c r="C522" s="174">
        <v>2020</v>
      </c>
      <c r="D522" s="174" t="s">
        <v>119</v>
      </c>
      <c r="E522" s="173">
        <v>153920</v>
      </c>
    </row>
    <row r="523" spans="2:5">
      <c r="B523" s="178" t="s">
        <v>72</v>
      </c>
      <c r="C523" s="178">
        <v>2020</v>
      </c>
      <c r="D523" s="178" t="s">
        <v>23</v>
      </c>
      <c r="E523" s="177">
        <v>68706</v>
      </c>
    </row>
    <row r="524" spans="2:5">
      <c r="B524" s="176" t="s">
        <v>72</v>
      </c>
      <c r="C524" s="176">
        <v>2020</v>
      </c>
      <c r="D524" s="176" t="s">
        <v>6</v>
      </c>
      <c r="E524" s="175">
        <v>2817666</v>
      </c>
    </row>
    <row r="525" spans="2:5">
      <c r="B525" s="176" t="s">
        <v>72</v>
      </c>
      <c r="C525" s="176">
        <v>2020</v>
      </c>
      <c r="D525" s="176" t="s">
        <v>111</v>
      </c>
      <c r="E525" s="175">
        <v>3633498</v>
      </c>
    </row>
    <row r="526" spans="2:5">
      <c r="B526" s="176" t="s">
        <v>72</v>
      </c>
      <c r="C526" s="176">
        <v>2020</v>
      </c>
      <c r="D526" s="176" t="s">
        <v>95</v>
      </c>
      <c r="E526" s="175">
        <v>166557</v>
      </c>
    </row>
    <row r="527" spans="2:5">
      <c r="B527" s="176" t="s">
        <v>72</v>
      </c>
      <c r="C527" s="176">
        <v>2020</v>
      </c>
      <c r="D527" s="176" t="s">
        <v>112</v>
      </c>
      <c r="E527" s="175">
        <v>226584</v>
      </c>
    </row>
    <row r="528" spans="2:5">
      <c r="B528" s="176" t="s">
        <v>72</v>
      </c>
      <c r="C528" s="176">
        <v>2020</v>
      </c>
      <c r="D528" s="176" t="s">
        <v>19</v>
      </c>
      <c r="E528" s="175">
        <v>3986944</v>
      </c>
    </row>
    <row r="529" spans="2:5">
      <c r="B529" s="176" t="s">
        <v>72</v>
      </c>
      <c r="C529" s="176">
        <v>2020</v>
      </c>
      <c r="D529" s="176" t="s">
        <v>97</v>
      </c>
      <c r="E529" s="175">
        <v>2651109</v>
      </c>
    </row>
    <row r="530" spans="2:5">
      <c r="B530" s="176" t="s">
        <v>72</v>
      </c>
      <c r="C530" s="176">
        <v>2020</v>
      </c>
      <c r="D530" s="176" t="s">
        <v>113</v>
      </c>
      <c r="E530" s="175">
        <v>3406914</v>
      </c>
    </row>
    <row r="531" spans="2:5">
      <c r="B531" s="176" t="s">
        <v>72</v>
      </c>
      <c r="C531" s="176">
        <v>2020</v>
      </c>
      <c r="D531" s="176" t="s">
        <v>114</v>
      </c>
      <c r="E531" s="175">
        <v>0</v>
      </c>
    </row>
    <row r="532" spans="2:5">
      <c r="B532" s="176" t="s">
        <v>72</v>
      </c>
      <c r="C532" s="176">
        <v>2020</v>
      </c>
      <c r="D532" s="176" t="s">
        <v>115</v>
      </c>
      <c r="E532" s="175">
        <v>1609908</v>
      </c>
    </row>
    <row r="533" spans="2:5">
      <c r="B533" s="176" t="s">
        <v>72</v>
      </c>
      <c r="C533" s="176">
        <v>2020</v>
      </c>
      <c r="D533" s="176" t="s">
        <v>116</v>
      </c>
      <c r="E533" s="175">
        <v>1609908</v>
      </c>
    </row>
    <row r="534" spans="2:5">
      <c r="B534" s="176" t="s">
        <v>72</v>
      </c>
      <c r="C534" s="176">
        <v>2020</v>
      </c>
      <c r="D534" s="176" t="s">
        <v>117</v>
      </c>
      <c r="E534" s="175">
        <v>158597</v>
      </c>
    </row>
    <row r="535" spans="2:5">
      <c r="B535" s="176" t="s">
        <v>72</v>
      </c>
      <c r="C535" s="176">
        <v>2020</v>
      </c>
      <c r="D535" s="176" t="s">
        <v>118</v>
      </c>
      <c r="E535" s="175">
        <v>51756</v>
      </c>
    </row>
    <row r="536" spans="2:5" ht="15" thickBot="1">
      <c r="B536" s="174" t="s">
        <v>72</v>
      </c>
      <c r="C536" s="174">
        <v>2020</v>
      </c>
      <c r="D536" s="174" t="s">
        <v>119</v>
      </c>
      <c r="E536" s="173">
        <v>210353</v>
      </c>
    </row>
    <row r="537" spans="2:5">
      <c r="B537" s="178" t="s">
        <v>73</v>
      </c>
      <c r="C537" s="178">
        <v>2020</v>
      </c>
      <c r="D537" s="178" t="s">
        <v>23</v>
      </c>
      <c r="E537" s="177">
        <v>61426</v>
      </c>
    </row>
    <row r="538" spans="2:5">
      <c r="B538" s="176" t="s">
        <v>73</v>
      </c>
      <c r="C538" s="176">
        <v>2020</v>
      </c>
      <c r="D538" s="176" t="s">
        <v>6</v>
      </c>
      <c r="E538" s="175">
        <v>4368730</v>
      </c>
    </row>
    <row r="539" spans="2:5">
      <c r="B539" s="176" t="s">
        <v>73</v>
      </c>
      <c r="C539" s="176">
        <v>2020</v>
      </c>
      <c r="D539" s="176" t="s">
        <v>111</v>
      </c>
      <c r="E539" s="175">
        <v>5646919</v>
      </c>
    </row>
    <row r="540" spans="2:5">
      <c r="B540" s="176" t="s">
        <v>73</v>
      </c>
      <c r="C540" s="176">
        <v>2020</v>
      </c>
      <c r="D540" s="176" t="s">
        <v>95</v>
      </c>
      <c r="E540" s="175">
        <v>434304</v>
      </c>
    </row>
    <row r="541" spans="2:5">
      <c r="B541" s="176" t="s">
        <v>73</v>
      </c>
      <c r="C541" s="176">
        <v>2020</v>
      </c>
      <c r="D541" s="176" t="s">
        <v>112</v>
      </c>
      <c r="E541" s="175">
        <v>590827</v>
      </c>
    </row>
    <row r="542" spans="2:5">
      <c r="B542" s="176" t="s">
        <v>73</v>
      </c>
      <c r="C542" s="176">
        <v>2020</v>
      </c>
      <c r="D542" s="176" t="s">
        <v>19</v>
      </c>
      <c r="E542" s="175">
        <v>1240664</v>
      </c>
    </row>
    <row r="543" spans="2:5">
      <c r="B543" s="176" t="s">
        <v>73</v>
      </c>
      <c r="C543" s="176">
        <v>2020</v>
      </c>
      <c r="D543" s="176" t="s">
        <v>97</v>
      </c>
      <c r="E543" s="175">
        <v>3934426</v>
      </c>
    </row>
    <row r="544" spans="2:5">
      <c r="B544" s="176" t="s">
        <v>73</v>
      </c>
      <c r="C544" s="176">
        <v>2020</v>
      </c>
      <c r="D544" s="176" t="s">
        <v>113</v>
      </c>
      <c r="E544" s="175">
        <v>5056092</v>
      </c>
    </row>
    <row r="545" spans="2:5">
      <c r="B545" s="176" t="s">
        <v>73</v>
      </c>
      <c r="C545" s="176">
        <v>2020</v>
      </c>
      <c r="D545" s="176" t="s">
        <v>114</v>
      </c>
      <c r="E545" s="175">
        <v>2141260</v>
      </c>
    </row>
    <row r="546" spans="2:5">
      <c r="B546" s="176" t="s">
        <v>73</v>
      </c>
      <c r="C546" s="176">
        <v>2020</v>
      </c>
      <c r="D546" s="176" t="s">
        <v>115</v>
      </c>
      <c r="E546" s="175">
        <v>3850244</v>
      </c>
    </row>
    <row r="547" spans="2:5">
      <c r="B547" s="176" t="s">
        <v>73</v>
      </c>
      <c r="C547" s="176">
        <v>2020</v>
      </c>
      <c r="D547" s="176" t="s">
        <v>116</v>
      </c>
      <c r="E547" s="175">
        <v>5991504</v>
      </c>
    </row>
    <row r="548" spans="2:5">
      <c r="B548" s="176" t="s">
        <v>73</v>
      </c>
      <c r="C548" s="176">
        <v>2020</v>
      </c>
      <c r="D548" s="176" t="s">
        <v>117</v>
      </c>
      <c r="E548" s="175">
        <v>287893</v>
      </c>
    </row>
    <row r="549" spans="2:5">
      <c r="B549" s="176" t="s">
        <v>73</v>
      </c>
      <c r="C549" s="176">
        <v>2020</v>
      </c>
      <c r="D549" s="176" t="s">
        <v>118</v>
      </c>
      <c r="E549" s="175">
        <v>112819</v>
      </c>
    </row>
    <row r="550" spans="2:5" ht="15" thickBot="1">
      <c r="B550" s="174" t="s">
        <v>73</v>
      </c>
      <c r="C550" s="174">
        <v>2020</v>
      </c>
      <c r="D550" s="174" t="s">
        <v>119</v>
      </c>
      <c r="E550" s="173">
        <v>400712</v>
      </c>
    </row>
    <row r="551" spans="2:5">
      <c r="B551" s="178" t="s">
        <v>74</v>
      </c>
      <c r="C551" s="178">
        <v>2020</v>
      </c>
      <c r="D551" s="178" t="s">
        <v>23</v>
      </c>
      <c r="E551" s="177">
        <v>1891</v>
      </c>
    </row>
    <row r="552" spans="2:5">
      <c r="B552" s="176" t="s">
        <v>74</v>
      </c>
      <c r="C552" s="176">
        <v>2020</v>
      </c>
      <c r="D552" s="176" t="s">
        <v>6</v>
      </c>
      <c r="E552" s="175">
        <v>8322102</v>
      </c>
    </row>
    <row r="553" spans="2:5">
      <c r="B553" s="176" t="s">
        <v>74</v>
      </c>
      <c r="C553" s="176">
        <v>2020</v>
      </c>
      <c r="D553" s="176" t="s">
        <v>111</v>
      </c>
      <c r="E553" s="175">
        <v>10757371</v>
      </c>
    </row>
    <row r="554" spans="2:5">
      <c r="B554" s="176" t="s">
        <v>74</v>
      </c>
      <c r="C554" s="176">
        <v>2020</v>
      </c>
      <c r="D554" s="176" t="s">
        <v>95</v>
      </c>
      <c r="E554" s="175">
        <v>832815</v>
      </c>
    </row>
    <row r="555" spans="2:5">
      <c r="B555" s="176" t="s">
        <v>74</v>
      </c>
      <c r="C555" s="176">
        <v>2020</v>
      </c>
      <c r="D555" s="176" t="s">
        <v>112</v>
      </c>
      <c r="E555" s="175">
        <v>1132962</v>
      </c>
    </row>
    <row r="556" spans="2:5">
      <c r="B556" s="176" t="s">
        <v>74</v>
      </c>
      <c r="C556" s="176">
        <v>2020</v>
      </c>
      <c r="D556" s="176" t="s">
        <v>19</v>
      </c>
      <c r="E556" s="175">
        <v>285427</v>
      </c>
    </row>
    <row r="557" spans="2:5">
      <c r="B557" s="176" t="s">
        <v>74</v>
      </c>
      <c r="C557" s="176">
        <v>2020</v>
      </c>
      <c r="D557" s="176" t="s">
        <v>97</v>
      </c>
      <c r="E557" s="175">
        <v>7489287</v>
      </c>
    </row>
    <row r="558" spans="2:5">
      <c r="B558" s="176" t="s">
        <v>74</v>
      </c>
      <c r="C558" s="176">
        <v>2020</v>
      </c>
      <c r="D558" s="176" t="s">
        <v>113</v>
      </c>
      <c r="E558" s="175">
        <v>9624409</v>
      </c>
    </row>
    <row r="559" spans="2:5">
      <c r="B559" s="176" t="s">
        <v>74</v>
      </c>
      <c r="C559" s="176">
        <v>2020</v>
      </c>
      <c r="D559" s="176" t="s">
        <v>114</v>
      </c>
      <c r="E559" s="175">
        <v>218</v>
      </c>
    </row>
    <row r="560" spans="2:5">
      <c r="B560" s="176" t="s">
        <v>74</v>
      </c>
      <c r="C560" s="176">
        <v>2020</v>
      </c>
      <c r="D560" s="176" t="s">
        <v>115</v>
      </c>
      <c r="E560" s="175">
        <v>4322595</v>
      </c>
    </row>
    <row r="561" spans="2:5">
      <c r="B561" s="176" t="s">
        <v>74</v>
      </c>
      <c r="C561" s="176">
        <v>2020</v>
      </c>
      <c r="D561" s="176" t="s">
        <v>116</v>
      </c>
      <c r="E561" s="175">
        <v>4322813</v>
      </c>
    </row>
    <row r="562" spans="2:5">
      <c r="B562" s="176" t="s">
        <v>74</v>
      </c>
      <c r="C562" s="176">
        <v>2020</v>
      </c>
      <c r="D562" s="176" t="s">
        <v>117</v>
      </c>
      <c r="E562" s="175">
        <v>432695</v>
      </c>
    </row>
    <row r="563" spans="2:5">
      <c r="B563" s="176" t="s">
        <v>74</v>
      </c>
      <c r="C563" s="176">
        <v>2020</v>
      </c>
      <c r="D563" s="176" t="s">
        <v>118</v>
      </c>
      <c r="E563" s="175">
        <v>220684</v>
      </c>
    </row>
    <row r="564" spans="2:5" ht="15" thickBot="1">
      <c r="B564" s="174" t="s">
        <v>74</v>
      </c>
      <c r="C564" s="174">
        <v>2020</v>
      </c>
      <c r="D564" s="174" t="s">
        <v>119</v>
      </c>
      <c r="E564" s="173">
        <v>653379</v>
      </c>
    </row>
    <row r="565" spans="2:5">
      <c r="B565" s="178" t="s">
        <v>75</v>
      </c>
      <c r="C565" s="178">
        <v>2020</v>
      </c>
      <c r="D565" s="178" t="s">
        <v>23</v>
      </c>
      <c r="E565" s="177">
        <v>81018</v>
      </c>
    </row>
    <row r="566" spans="2:5">
      <c r="B566" s="176" t="s">
        <v>75</v>
      </c>
      <c r="C566" s="176">
        <v>2020</v>
      </c>
      <c r="D566" s="176" t="s">
        <v>6</v>
      </c>
      <c r="E566" s="175">
        <v>3074051</v>
      </c>
    </row>
    <row r="567" spans="2:5">
      <c r="B567" s="176" t="s">
        <v>75</v>
      </c>
      <c r="C567" s="176">
        <v>2020</v>
      </c>
      <c r="D567" s="176" t="s">
        <v>111</v>
      </c>
      <c r="E567" s="175">
        <v>3975502</v>
      </c>
    </row>
    <row r="568" spans="2:5">
      <c r="B568" s="176" t="s">
        <v>75</v>
      </c>
      <c r="C568" s="176">
        <v>2020</v>
      </c>
      <c r="D568" s="176" t="s">
        <v>95</v>
      </c>
      <c r="E568" s="175">
        <v>332887</v>
      </c>
    </row>
    <row r="569" spans="2:5">
      <c r="B569" s="176" t="s">
        <v>75</v>
      </c>
      <c r="C569" s="176">
        <v>2020</v>
      </c>
      <c r="D569" s="176" t="s">
        <v>112</v>
      </c>
      <c r="E569" s="175">
        <v>452859</v>
      </c>
    </row>
    <row r="570" spans="2:5">
      <c r="B570" s="176" t="s">
        <v>75</v>
      </c>
      <c r="C570" s="176">
        <v>2020</v>
      </c>
      <c r="D570" s="176" t="s">
        <v>19</v>
      </c>
      <c r="E570" s="175">
        <v>2606</v>
      </c>
    </row>
    <row r="571" spans="2:5">
      <c r="B571" s="176" t="s">
        <v>75</v>
      </c>
      <c r="C571" s="176">
        <v>2020</v>
      </c>
      <c r="D571" s="176" t="s">
        <v>97</v>
      </c>
      <c r="E571" s="175">
        <v>2741164</v>
      </c>
    </row>
    <row r="572" spans="2:5">
      <c r="B572" s="176" t="s">
        <v>75</v>
      </c>
      <c r="C572" s="176">
        <v>2020</v>
      </c>
      <c r="D572" s="176" t="s">
        <v>113</v>
      </c>
      <c r="E572" s="175">
        <v>3522643</v>
      </c>
    </row>
    <row r="573" spans="2:5">
      <c r="B573" s="176" t="s">
        <v>75</v>
      </c>
      <c r="C573" s="176">
        <v>2020</v>
      </c>
      <c r="D573" s="176" t="s">
        <v>114</v>
      </c>
      <c r="E573" s="175">
        <v>0</v>
      </c>
    </row>
    <row r="574" spans="2:5">
      <c r="B574" s="176" t="s">
        <v>75</v>
      </c>
      <c r="C574" s="176">
        <v>2020</v>
      </c>
      <c r="D574" s="176" t="s">
        <v>115</v>
      </c>
      <c r="E574" s="175">
        <v>3555822</v>
      </c>
    </row>
    <row r="575" spans="2:5">
      <c r="B575" s="176" t="s">
        <v>75</v>
      </c>
      <c r="C575" s="176">
        <v>2020</v>
      </c>
      <c r="D575" s="176" t="s">
        <v>116</v>
      </c>
      <c r="E575" s="175">
        <v>3555822</v>
      </c>
    </row>
    <row r="576" spans="2:5">
      <c r="B576" s="176" t="s">
        <v>75</v>
      </c>
      <c r="C576" s="176">
        <v>2020</v>
      </c>
      <c r="D576" s="176" t="s">
        <v>117</v>
      </c>
      <c r="E576" s="175">
        <v>154452</v>
      </c>
    </row>
    <row r="577" spans="2:9">
      <c r="B577" s="176" t="s">
        <v>75</v>
      </c>
      <c r="C577" s="176">
        <v>2020</v>
      </c>
      <c r="D577" s="176" t="s">
        <v>118</v>
      </c>
      <c r="E577" s="175">
        <v>69375</v>
      </c>
    </row>
    <row r="578" spans="2:9" ht="15" thickBot="1">
      <c r="B578" s="174" t="s">
        <v>75</v>
      </c>
      <c r="C578" s="174">
        <v>2020</v>
      </c>
      <c r="D578" s="174" t="s">
        <v>119</v>
      </c>
      <c r="E578" s="173">
        <v>223828</v>
      </c>
    </row>
    <row r="579" spans="2:9">
      <c r="B579" s="178" t="s">
        <v>76</v>
      </c>
      <c r="C579" s="178">
        <v>2020</v>
      </c>
      <c r="D579" s="178" t="s">
        <v>23</v>
      </c>
      <c r="E579" s="177">
        <v>437205</v>
      </c>
      <c r="G579" s="169"/>
      <c r="H579" s="192"/>
    </row>
    <row r="580" spans="2:9">
      <c r="B580" s="176" t="s">
        <v>76</v>
      </c>
      <c r="C580" s="176">
        <v>2020</v>
      </c>
      <c r="D580" s="176" t="s">
        <v>6</v>
      </c>
      <c r="E580" s="175">
        <v>22111234</v>
      </c>
      <c r="H580" s="192"/>
    </row>
    <row r="581" spans="2:9">
      <c r="B581" s="176" t="s">
        <v>76</v>
      </c>
      <c r="C581" s="176">
        <v>2020</v>
      </c>
      <c r="D581" s="176" t="s">
        <v>111</v>
      </c>
      <c r="E581" s="175">
        <v>28571937</v>
      </c>
      <c r="H581" s="192"/>
    </row>
    <row r="582" spans="2:9">
      <c r="B582" s="176" t="s">
        <v>76</v>
      </c>
      <c r="C582" s="176">
        <v>2020</v>
      </c>
      <c r="D582" s="176" t="s">
        <v>95</v>
      </c>
      <c r="E582" s="175">
        <v>2084819</v>
      </c>
      <c r="G582" s="169"/>
      <c r="H582" s="192"/>
    </row>
    <row r="583" spans="2:9">
      <c r="B583" s="176" t="s">
        <v>76</v>
      </c>
      <c r="C583" s="176">
        <v>2020</v>
      </c>
      <c r="D583" s="176" t="s">
        <v>112</v>
      </c>
      <c r="E583" s="175">
        <v>2836188</v>
      </c>
      <c r="H583" s="192"/>
    </row>
    <row r="584" spans="2:9">
      <c r="B584" s="176" t="s">
        <v>76</v>
      </c>
      <c r="C584" s="176">
        <v>2020</v>
      </c>
      <c r="D584" s="176" t="s">
        <v>19</v>
      </c>
      <c r="E584" s="175">
        <v>7116195</v>
      </c>
      <c r="G584" s="169"/>
      <c r="H584" s="192"/>
    </row>
    <row r="585" spans="2:9">
      <c r="B585" s="176" t="s">
        <v>76</v>
      </c>
      <c r="C585" s="176">
        <v>2020</v>
      </c>
      <c r="D585" s="176" t="s">
        <v>97</v>
      </c>
      <c r="E585" s="175">
        <v>20026415</v>
      </c>
      <c r="G585" s="169"/>
      <c r="H585" s="193"/>
      <c r="I585" s="170"/>
    </row>
    <row r="586" spans="2:9">
      <c r="B586" s="176" t="s">
        <v>76</v>
      </c>
      <c r="C586" s="176">
        <v>2020</v>
      </c>
      <c r="D586" s="176" t="s">
        <v>113</v>
      </c>
      <c r="E586" s="175">
        <v>25735749</v>
      </c>
    </row>
    <row r="587" spans="2:9">
      <c r="B587" s="176" t="s">
        <v>76</v>
      </c>
      <c r="C587" s="176">
        <v>2020</v>
      </c>
      <c r="D587" s="176" t="s">
        <v>114</v>
      </c>
      <c r="E587" s="175">
        <v>2141477</v>
      </c>
    </row>
    <row r="588" spans="2:9">
      <c r="B588" s="176" t="s">
        <v>76</v>
      </c>
      <c r="C588" s="176">
        <v>2020</v>
      </c>
      <c r="D588" s="176" t="s">
        <v>115</v>
      </c>
      <c r="E588" s="175">
        <v>16761813</v>
      </c>
      <c r="G588" s="169"/>
    </row>
    <row r="589" spans="2:9">
      <c r="B589" s="176" t="s">
        <v>76</v>
      </c>
      <c r="C589" s="176">
        <v>2020</v>
      </c>
      <c r="D589" s="176" t="s">
        <v>116</v>
      </c>
      <c r="E589" s="175">
        <v>18903290</v>
      </c>
    </row>
    <row r="590" spans="2:9">
      <c r="B590" s="176" t="s">
        <v>76</v>
      </c>
      <c r="C590" s="176">
        <v>2020</v>
      </c>
      <c r="D590" s="176" t="s">
        <v>117</v>
      </c>
      <c r="E590" s="175">
        <v>1259340</v>
      </c>
    </row>
    <row r="591" spans="2:9">
      <c r="B591" s="176" t="s">
        <v>76</v>
      </c>
      <c r="C591" s="176">
        <v>2020</v>
      </c>
      <c r="D591" s="176" t="s">
        <v>118</v>
      </c>
      <c r="E591" s="175">
        <v>569235</v>
      </c>
    </row>
    <row r="592" spans="2:9" ht="15" thickBot="1">
      <c r="B592" s="174" t="s">
        <v>76</v>
      </c>
      <c r="C592" s="174">
        <v>2020</v>
      </c>
      <c r="D592" s="174" t="s">
        <v>119</v>
      </c>
      <c r="E592" s="173">
        <v>1828575</v>
      </c>
      <c r="G592" s="169"/>
    </row>
    <row r="593" spans="2:5">
      <c r="B593" s="178" t="s">
        <v>68</v>
      </c>
      <c r="C593" s="178">
        <v>2021</v>
      </c>
      <c r="D593" s="178" t="s">
        <v>23</v>
      </c>
      <c r="E593" s="177">
        <v>183919</v>
      </c>
    </row>
    <row r="594" spans="2:5">
      <c r="B594" s="176" t="s">
        <v>68</v>
      </c>
      <c r="C594" s="176">
        <v>2021</v>
      </c>
      <c r="D594" s="176" t="s">
        <v>6</v>
      </c>
      <c r="E594" s="175">
        <v>1652531</v>
      </c>
    </row>
    <row r="595" spans="2:5">
      <c r="B595" s="176" t="s">
        <v>68</v>
      </c>
      <c r="C595" s="176">
        <v>2021</v>
      </c>
      <c r="D595" s="176" t="s">
        <v>111</v>
      </c>
      <c r="E595" s="175">
        <v>2152407</v>
      </c>
    </row>
    <row r="596" spans="2:5">
      <c r="B596" s="176" t="s">
        <v>68</v>
      </c>
      <c r="C596" s="176">
        <v>2021</v>
      </c>
      <c r="D596" s="176" t="s">
        <v>95</v>
      </c>
      <c r="E596" s="175">
        <v>192717</v>
      </c>
    </row>
    <row r="597" spans="2:5">
      <c r="B597" s="176" t="s">
        <v>68</v>
      </c>
      <c r="C597" s="176">
        <v>2021</v>
      </c>
      <c r="D597" s="176" t="s">
        <v>112</v>
      </c>
      <c r="E597" s="175">
        <v>276414</v>
      </c>
    </row>
    <row r="598" spans="2:5">
      <c r="B598" s="176" t="s">
        <v>68</v>
      </c>
      <c r="C598" s="176">
        <v>2021</v>
      </c>
      <c r="D598" s="176" t="s">
        <v>19</v>
      </c>
      <c r="E598" s="175">
        <v>1378028</v>
      </c>
    </row>
    <row r="599" spans="2:5">
      <c r="B599" s="176" t="s">
        <v>68</v>
      </c>
      <c r="C599" s="176">
        <v>2021</v>
      </c>
      <c r="D599" s="176" t="s">
        <v>97</v>
      </c>
      <c r="E599" s="175">
        <v>1459814</v>
      </c>
    </row>
    <row r="600" spans="2:5">
      <c r="B600" s="176" t="s">
        <v>68</v>
      </c>
      <c r="C600" s="176">
        <v>2021</v>
      </c>
      <c r="D600" s="176" t="s">
        <v>113</v>
      </c>
      <c r="E600" s="175">
        <v>1875993</v>
      </c>
    </row>
    <row r="601" spans="2:5">
      <c r="B601" s="176" t="s">
        <v>68</v>
      </c>
      <c r="C601" s="176">
        <v>2021</v>
      </c>
      <c r="D601" s="176" t="s">
        <v>114</v>
      </c>
      <c r="E601" s="175">
        <v>0</v>
      </c>
    </row>
    <row r="602" spans="2:5">
      <c r="B602" s="176" t="s">
        <v>68</v>
      </c>
      <c r="C602" s="176">
        <v>2021</v>
      </c>
      <c r="D602" s="176" t="s">
        <v>115</v>
      </c>
      <c r="E602" s="175">
        <v>2000442</v>
      </c>
    </row>
    <row r="603" spans="2:5">
      <c r="B603" s="176" t="s">
        <v>68</v>
      </c>
      <c r="C603" s="176">
        <v>2021</v>
      </c>
      <c r="D603" s="176" t="s">
        <v>116</v>
      </c>
      <c r="E603" s="175">
        <v>2000442</v>
      </c>
    </row>
    <row r="604" spans="2:5">
      <c r="B604" s="176" t="s">
        <v>68</v>
      </c>
      <c r="C604" s="176">
        <v>2021</v>
      </c>
      <c r="D604" s="176" t="s">
        <v>117</v>
      </c>
      <c r="E604" s="175">
        <v>111844</v>
      </c>
    </row>
    <row r="605" spans="2:5">
      <c r="B605" s="176" t="s">
        <v>68</v>
      </c>
      <c r="C605" s="176">
        <v>2021</v>
      </c>
      <c r="D605" s="176" t="s">
        <v>118</v>
      </c>
      <c r="E605" s="175">
        <v>76997</v>
      </c>
    </row>
    <row r="606" spans="2:5" ht="15" thickBot="1">
      <c r="B606" s="174" t="s">
        <v>68</v>
      </c>
      <c r="C606" s="174">
        <v>2021</v>
      </c>
      <c r="D606" s="174" t="s">
        <v>119</v>
      </c>
      <c r="E606" s="173">
        <v>188841</v>
      </c>
    </row>
    <row r="607" spans="2:5">
      <c r="B607" s="178" t="s">
        <v>71</v>
      </c>
      <c r="C607" s="178">
        <v>2021</v>
      </c>
      <c r="D607" s="178" t="s">
        <v>23</v>
      </c>
      <c r="E607" s="177">
        <v>33186</v>
      </c>
    </row>
    <row r="608" spans="2:5">
      <c r="B608" s="176" t="s">
        <v>71</v>
      </c>
      <c r="C608" s="176">
        <v>2021</v>
      </c>
      <c r="D608" s="176" t="s">
        <v>6</v>
      </c>
      <c r="E608" s="175">
        <v>2329834</v>
      </c>
    </row>
    <row r="609" spans="2:5">
      <c r="B609" s="176" t="s">
        <v>71</v>
      </c>
      <c r="C609" s="176">
        <v>2021</v>
      </c>
      <c r="D609" s="176" t="s">
        <v>111</v>
      </c>
      <c r="E609" s="175">
        <v>3023684</v>
      </c>
    </row>
    <row r="610" spans="2:5">
      <c r="B610" s="176" t="s">
        <v>71</v>
      </c>
      <c r="C610" s="176">
        <v>2021</v>
      </c>
      <c r="D610" s="176" t="s">
        <v>95</v>
      </c>
      <c r="E610" s="175">
        <v>198630</v>
      </c>
    </row>
    <row r="611" spans="2:5">
      <c r="B611" s="176" t="s">
        <v>71</v>
      </c>
      <c r="C611" s="176">
        <v>2021</v>
      </c>
      <c r="D611" s="176" t="s">
        <v>112</v>
      </c>
      <c r="E611" s="175">
        <v>284895</v>
      </c>
    </row>
    <row r="612" spans="2:5">
      <c r="B612" s="176" t="s">
        <v>71</v>
      </c>
      <c r="C612" s="176">
        <v>2021</v>
      </c>
      <c r="D612" s="176" t="s">
        <v>19</v>
      </c>
      <c r="E612" s="175">
        <v>175298</v>
      </c>
    </row>
    <row r="613" spans="2:5">
      <c r="B613" s="176" t="s">
        <v>71</v>
      </c>
      <c r="C613" s="176">
        <v>2021</v>
      </c>
      <c r="D613" s="176" t="s">
        <v>97</v>
      </c>
      <c r="E613" s="175">
        <v>2131204</v>
      </c>
    </row>
    <row r="614" spans="2:5">
      <c r="B614" s="176" t="s">
        <v>71</v>
      </c>
      <c r="C614" s="176">
        <v>2021</v>
      </c>
      <c r="D614" s="176" t="s">
        <v>113</v>
      </c>
      <c r="E614" s="175">
        <v>2738789</v>
      </c>
    </row>
    <row r="615" spans="2:5">
      <c r="B615" s="176" t="s">
        <v>71</v>
      </c>
      <c r="C615" s="176">
        <v>2021</v>
      </c>
      <c r="D615" s="176" t="s">
        <v>114</v>
      </c>
      <c r="E615" s="175">
        <v>0</v>
      </c>
    </row>
    <row r="616" spans="2:5">
      <c r="B616" s="176" t="s">
        <v>71</v>
      </c>
      <c r="C616" s="176">
        <v>2021</v>
      </c>
      <c r="D616" s="176" t="s">
        <v>115</v>
      </c>
      <c r="E616" s="175">
        <v>1586423</v>
      </c>
    </row>
    <row r="617" spans="2:5">
      <c r="B617" s="176" t="s">
        <v>71</v>
      </c>
      <c r="C617" s="176">
        <v>2021</v>
      </c>
      <c r="D617" s="176" t="s">
        <v>116</v>
      </c>
      <c r="E617" s="175">
        <v>1586423</v>
      </c>
    </row>
    <row r="618" spans="2:5">
      <c r="B618" s="176" t="s">
        <v>71</v>
      </c>
      <c r="C618" s="176">
        <v>2021</v>
      </c>
      <c r="D618" s="176" t="s">
        <v>117</v>
      </c>
      <c r="E618" s="175">
        <v>116131</v>
      </c>
    </row>
    <row r="619" spans="2:5">
      <c r="B619" s="176" t="s">
        <v>71</v>
      </c>
      <c r="C619" s="176">
        <v>2021</v>
      </c>
      <c r="D619" s="176" t="s">
        <v>118</v>
      </c>
      <c r="E619" s="175">
        <v>31912</v>
      </c>
    </row>
    <row r="620" spans="2:5" ht="15" thickBot="1">
      <c r="B620" s="174" t="s">
        <v>71</v>
      </c>
      <c r="C620" s="174">
        <v>2021</v>
      </c>
      <c r="D620" s="174" t="s">
        <v>119</v>
      </c>
      <c r="E620" s="173">
        <v>148043</v>
      </c>
    </row>
    <row r="621" spans="2:5">
      <c r="B621" s="178" t="s">
        <v>72</v>
      </c>
      <c r="C621" s="178">
        <v>2021</v>
      </c>
      <c r="D621" s="178" t="s">
        <v>23</v>
      </c>
      <c r="E621" s="177">
        <v>67320</v>
      </c>
    </row>
    <row r="622" spans="2:5">
      <c r="B622" s="176" t="s">
        <v>72</v>
      </c>
      <c r="C622" s="176">
        <v>2021</v>
      </c>
      <c r="D622" s="176" t="s">
        <v>6</v>
      </c>
      <c r="E622" s="175">
        <v>2950826</v>
      </c>
    </row>
    <row r="623" spans="2:5">
      <c r="B623" s="176" t="s">
        <v>72</v>
      </c>
      <c r="C623" s="176">
        <v>2021</v>
      </c>
      <c r="D623" s="176" t="s">
        <v>111</v>
      </c>
      <c r="E623" s="175">
        <v>3823784</v>
      </c>
    </row>
    <row r="624" spans="2:5">
      <c r="B624" s="176" t="s">
        <v>72</v>
      </c>
      <c r="C624" s="176">
        <v>2021</v>
      </c>
      <c r="D624" s="176" t="s">
        <v>95</v>
      </c>
      <c r="E624" s="175">
        <v>212495</v>
      </c>
    </row>
    <row r="625" spans="2:5">
      <c r="B625" s="176" t="s">
        <v>72</v>
      </c>
      <c r="C625" s="176">
        <v>2021</v>
      </c>
      <c r="D625" s="176" t="s">
        <v>112</v>
      </c>
      <c r="E625" s="175">
        <v>304782</v>
      </c>
    </row>
    <row r="626" spans="2:5">
      <c r="B626" s="176" t="s">
        <v>72</v>
      </c>
      <c r="C626" s="176">
        <v>2021</v>
      </c>
      <c r="D626" s="176" t="s">
        <v>19</v>
      </c>
      <c r="E626" s="175">
        <v>4106749</v>
      </c>
    </row>
    <row r="627" spans="2:5">
      <c r="B627" s="176" t="s">
        <v>72</v>
      </c>
      <c r="C627" s="176">
        <v>2021</v>
      </c>
      <c r="D627" s="176" t="s">
        <v>97</v>
      </c>
      <c r="E627" s="175">
        <v>2738331</v>
      </c>
    </row>
    <row r="628" spans="2:5">
      <c r="B628" s="176" t="s">
        <v>72</v>
      </c>
      <c r="C628" s="176">
        <v>2021</v>
      </c>
      <c r="D628" s="176" t="s">
        <v>113</v>
      </c>
      <c r="E628" s="175">
        <v>3519002</v>
      </c>
    </row>
    <row r="629" spans="2:5">
      <c r="B629" s="176" t="s">
        <v>72</v>
      </c>
      <c r="C629" s="176">
        <v>2021</v>
      </c>
      <c r="D629" s="176" t="s">
        <v>114</v>
      </c>
      <c r="E629" s="175">
        <v>0</v>
      </c>
    </row>
    <row r="630" spans="2:5">
      <c r="B630" s="176" t="s">
        <v>72</v>
      </c>
      <c r="C630" s="176">
        <v>2021</v>
      </c>
      <c r="D630" s="176" t="s">
        <v>115</v>
      </c>
      <c r="E630" s="175">
        <v>1589365</v>
      </c>
    </row>
    <row r="631" spans="2:5">
      <c r="B631" s="176" t="s">
        <v>72</v>
      </c>
      <c r="C631" s="176">
        <v>2021</v>
      </c>
      <c r="D631" s="176" t="s">
        <v>116</v>
      </c>
      <c r="E631" s="175">
        <v>1589365</v>
      </c>
    </row>
    <row r="632" spans="2:5">
      <c r="B632" s="176" t="s">
        <v>72</v>
      </c>
      <c r="C632" s="176">
        <v>2021</v>
      </c>
      <c r="D632" s="176" t="s">
        <v>117</v>
      </c>
      <c r="E632" s="175">
        <v>155270</v>
      </c>
    </row>
    <row r="633" spans="2:5">
      <c r="B633" s="176" t="s">
        <v>72</v>
      </c>
      <c r="C633" s="176">
        <v>2021</v>
      </c>
      <c r="D633" s="176" t="s">
        <v>118</v>
      </c>
      <c r="E633" s="175">
        <v>50967</v>
      </c>
    </row>
    <row r="634" spans="2:5" ht="15" thickBot="1">
      <c r="B634" s="174" t="s">
        <v>72</v>
      </c>
      <c r="C634" s="174">
        <v>2021</v>
      </c>
      <c r="D634" s="174" t="s">
        <v>119</v>
      </c>
      <c r="E634" s="173">
        <v>206238</v>
      </c>
    </row>
    <row r="635" spans="2:5">
      <c r="B635" s="178" t="s">
        <v>73</v>
      </c>
      <c r="C635" s="178">
        <v>2021</v>
      </c>
      <c r="D635" s="178" t="s">
        <v>23</v>
      </c>
      <c r="E635" s="177">
        <v>61064</v>
      </c>
    </row>
    <row r="636" spans="2:5">
      <c r="B636" s="176" t="s">
        <v>73</v>
      </c>
      <c r="C636" s="176">
        <v>2021</v>
      </c>
      <c r="D636" s="176" t="s">
        <v>6</v>
      </c>
      <c r="E636" s="175">
        <v>4511538</v>
      </c>
    </row>
    <row r="637" spans="2:5">
      <c r="B637" s="176" t="s">
        <v>73</v>
      </c>
      <c r="C637" s="176">
        <v>2021</v>
      </c>
      <c r="D637" s="176" t="s">
        <v>111</v>
      </c>
      <c r="E637" s="175">
        <v>5878444</v>
      </c>
    </row>
    <row r="638" spans="2:5">
      <c r="B638" s="176" t="s">
        <v>73</v>
      </c>
      <c r="C638" s="176">
        <v>2021</v>
      </c>
      <c r="D638" s="176" t="s">
        <v>95</v>
      </c>
      <c r="E638" s="175">
        <v>540921</v>
      </c>
    </row>
    <row r="639" spans="2:5">
      <c r="B639" s="176" t="s">
        <v>73</v>
      </c>
      <c r="C639" s="176">
        <v>2021</v>
      </c>
      <c r="D639" s="176" t="s">
        <v>112</v>
      </c>
      <c r="E639" s="175">
        <v>775843</v>
      </c>
    </row>
    <row r="640" spans="2:5">
      <c r="B640" s="176" t="s">
        <v>73</v>
      </c>
      <c r="C640" s="176">
        <v>2021</v>
      </c>
      <c r="D640" s="176" t="s">
        <v>19</v>
      </c>
      <c r="E640" s="175">
        <v>1441683</v>
      </c>
    </row>
    <row r="641" spans="2:5">
      <c r="B641" s="176" t="s">
        <v>73</v>
      </c>
      <c r="C641" s="176">
        <v>2021</v>
      </c>
      <c r="D641" s="176" t="s">
        <v>97</v>
      </c>
      <c r="E641" s="175">
        <v>3970617</v>
      </c>
    </row>
    <row r="642" spans="2:5">
      <c r="B642" s="176" t="s">
        <v>73</v>
      </c>
      <c r="C642" s="176">
        <v>2021</v>
      </c>
      <c r="D642" s="176" t="s">
        <v>113</v>
      </c>
      <c r="E642" s="175">
        <v>5102601</v>
      </c>
    </row>
    <row r="643" spans="2:5">
      <c r="B643" s="176" t="s">
        <v>73</v>
      </c>
      <c r="C643" s="176">
        <v>2021</v>
      </c>
      <c r="D643" s="176" t="s">
        <v>114</v>
      </c>
      <c r="E643" s="175">
        <v>2037763</v>
      </c>
    </row>
    <row r="644" spans="2:5">
      <c r="B644" s="176" t="s">
        <v>73</v>
      </c>
      <c r="C644" s="176">
        <v>2021</v>
      </c>
      <c r="D644" s="176" t="s">
        <v>115</v>
      </c>
      <c r="E644" s="175">
        <v>4008613</v>
      </c>
    </row>
    <row r="645" spans="2:5">
      <c r="B645" s="176" t="s">
        <v>73</v>
      </c>
      <c r="C645" s="176">
        <v>2021</v>
      </c>
      <c r="D645" s="176" t="s">
        <v>116</v>
      </c>
      <c r="E645" s="175">
        <v>6046376</v>
      </c>
    </row>
    <row r="646" spans="2:5">
      <c r="B646" s="176" t="s">
        <v>73</v>
      </c>
      <c r="C646" s="176">
        <v>2021</v>
      </c>
      <c r="D646" s="176" t="s">
        <v>117</v>
      </c>
      <c r="E646" s="175">
        <v>311860</v>
      </c>
    </row>
    <row r="647" spans="2:5">
      <c r="B647" s="176" t="s">
        <v>73</v>
      </c>
      <c r="C647" s="176">
        <v>2021</v>
      </c>
      <c r="D647" s="176" t="s">
        <v>118</v>
      </c>
      <c r="E647" s="175">
        <v>102730</v>
      </c>
    </row>
    <row r="648" spans="2:5" ht="15" thickBot="1">
      <c r="B648" s="174" t="s">
        <v>73</v>
      </c>
      <c r="C648" s="174">
        <v>2021</v>
      </c>
      <c r="D648" s="174" t="s">
        <v>119</v>
      </c>
      <c r="E648" s="173">
        <v>414590</v>
      </c>
    </row>
    <row r="649" spans="2:5">
      <c r="B649" s="178" t="s">
        <v>74</v>
      </c>
      <c r="C649" s="178">
        <v>2021</v>
      </c>
      <c r="D649" s="178" t="s">
        <v>23</v>
      </c>
      <c r="E649" s="177">
        <v>1945</v>
      </c>
    </row>
    <row r="650" spans="2:5">
      <c r="B650" s="176" t="s">
        <v>74</v>
      </c>
      <c r="C650" s="176">
        <v>2021</v>
      </c>
      <c r="D650" s="176" t="s">
        <v>6</v>
      </c>
      <c r="E650" s="175">
        <v>8365874</v>
      </c>
    </row>
    <row r="651" spans="2:5">
      <c r="B651" s="176" t="s">
        <v>74</v>
      </c>
      <c r="C651" s="176">
        <v>2021</v>
      </c>
      <c r="D651" s="176" t="s">
        <v>111</v>
      </c>
      <c r="E651" s="175">
        <v>10899775</v>
      </c>
    </row>
    <row r="652" spans="2:5">
      <c r="B652" s="176" t="s">
        <v>74</v>
      </c>
      <c r="C652" s="176">
        <v>2021</v>
      </c>
      <c r="D652" s="176" t="s">
        <v>95</v>
      </c>
      <c r="E652" s="175">
        <v>997746</v>
      </c>
    </row>
    <row r="653" spans="2:5">
      <c r="B653" s="176" t="s">
        <v>74</v>
      </c>
      <c r="C653" s="176">
        <v>2021</v>
      </c>
      <c r="D653" s="176" t="s">
        <v>112</v>
      </c>
      <c r="E653" s="175">
        <v>1431067</v>
      </c>
    </row>
    <row r="654" spans="2:5">
      <c r="B654" s="176" t="s">
        <v>74</v>
      </c>
      <c r="C654" s="176">
        <v>2021</v>
      </c>
      <c r="D654" s="176" t="s">
        <v>19</v>
      </c>
      <c r="E654" s="175">
        <v>324743</v>
      </c>
    </row>
    <row r="655" spans="2:5">
      <c r="B655" s="176" t="s">
        <v>74</v>
      </c>
      <c r="C655" s="176">
        <v>2021</v>
      </c>
      <c r="D655" s="176" t="s">
        <v>97</v>
      </c>
      <c r="E655" s="175">
        <v>7368128</v>
      </c>
    </row>
    <row r="656" spans="2:5">
      <c r="B656" s="176" t="s">
        <v>74</v>
      </c>
      <c r="C656" s="176">
        <v>2021</v>
      </c>
      <c r="D656" s="176" t="s">
        <v>113</v>
      </c>
      <c r="E656" s="175">
        <v>9468708</v>
      </c>
    </row>
    <row r="657" spans="2:5">
      <c r="B657" s="176" t="s">
        <v>74</v>
      </c>
      <c r="C657" s="176">
        <v>2021</v>
      </c>
      <c r="D657" s="176" t="s">
        <v>114</v>
      </c>
      <c r="E657" s="175">
        <v>228</v>
      </c>
    </row>
    <row r="658" spans="2:5">
      <c r="B658" s="176" t="s">
        <v>74</v>
      </c>
      <c r="C658" s="176">
        <v>2021</v>
      </c>
      <c r="D658" s="176" t="s">
        <v>115</v>
      </c>
      <c r="E658" s="175">
        <v>4575628</v>
      </c>
    </row>
    <row r="659" spans="2:5">
      <c r="B659" s="176" t="s">
        <v>74</v>
      </c>
      <c r="C659" s="176">
        <v>2021</v>
      </c>
      <c r="D659" s="176" t="s">
        <v>116</v>
      </c>
      <c r="E659" s="175">
        <v>4575856</v>
      </c>
    </row>
    <row r="660" spans="2:5">
      <c r="B660" s="176" t="s">
        <v>74</v>
      </c>
      <c r="C660" s="176">
        <v>2021</v>
      </c>
      <c r="D660" s="176" t="s">
        <v>117</v>
      </c>
      <c r="E660" s="175">
        <v>429835</v>
      </c>
    </row>
    <row r="661" spans="2:5">
      <c r="B661" s="176" t="s">
        <v>74</v>
      </c>
      <c r="C661" s="176">
        <v>2021</v>
      </c>
      <c r="D661" s="176" t="s">
        <v>118</v>
      </c>
      <c r="E661" s="175">
        <v>159566</v>
      </c>
    </row>
    <row r="662" spans="2:5" ht="15" thickBot="1">
      <c r="B662" s="174" t="s">
        <v>74</v>
      </c>
      <c r="C662" s="174">
        <v>2021</v>
      </c>
      <c r="D662" s="174" t="s">
        <v>119</v>
      </c>
      <c r="E662" s="173">
        <v>589401</v>
      </c>
    </row>
    <row r="663" spans="2:5">
      <c r="B663" s="178" t="s">
        <v>75</v>
      </c>
      <c r="C663" s="178">
        <v>2021</v>
      </c>
      <c r="D663" s="178" t="s">
        <v>23</v>
      </c>
      <c r="E663" s="177">
        <v>76758</v>
      </c>
    </row>
    <row r="664" spans="2:5">
      <c r="B664" s="176" t="s">
        <v>75</v>
      </c>
      <c r="C664" s="176">
        <v>2021</v>
      </c>
      <c r="D664" s="176" t="s">
        <v>6</v>
      </c>
      <c r="E664" s="175">
        <v>3156445</v>
      </c>
    </row>
    <row r="665" spans="2:5">
      <c r="B665" s="176" t="s">
        <v>75</v>
      </c>
      <c r="C665" s="176">
        <v>2021</v>
      </c>
      <c r="D665" s="176" t="s">
        <v>111</v>
      </c>
      <c r="E665" s="175">
        <v>4117762</v>
      </c>
    </row>
    <row r="666" spans="2:5">
      <c r="B666" s="176" t="s">
        <v>75</v>
      </c>
      <c r="C666" s="176">
        <v>2021</v>
      </c>
      <c r="D666" s="176" t="s">
        <v>95</v>
      </c>
      <c r="E666" s="175">
        <v>411803</v>
      </c>
    </row>
    <row r="667" spans="2:5">
      <c r="B667" s="176" t="s">
        <v>75</v>
      </c>
      <c r="C667" s="176">
        <v>2021</v>
      </c>
      <c r="D667" s="176" t="s">
        <v>112</v>
      </c>
      <c r="E667" s="175">
        <v>590649</v>
      </c>
    </row>
    <row r="668" spans="2:5">
      <c r="B668" s="176" t="s">
        <v>75</v>
      </c>
      <c r="C668" s="176">
        <v>2021</v>
      </c>
      <c r="D668" s="176" t="s">
        <v>19</v>
      </c>
      <c r="E668" s="175">
        <v>2617</v>
      </c>
    </row>
    <row r="669" spans="2:5">
      <c r="B669" s="176" t="s">
        <v>75</v>
      </c>
      <c r="C669" s="176">
        <v>2021</v>
      </c>
      <c r="D669" s="176" t="s">
        <v>97</v>
      </c>
      <c r="E669" s="175">
        <v>2744642</v>
      </c>
    </row>
    <row r="670" spans="2:5">
      <c r="B670" s="176" t="s">
        <v>75</v>
      </c>
      <c r="C670" s="176">
        <v>2021</v>
      </c>
      <c r="D670" s="176" t="s">
        <v>113</v>
      </c>
      <c r="E670" s="175">
        <v>3527113</v>
      </c>
    </row>
    <row r="671" spans="2:5">
      <c r="B671" s="176" t="s">
        <v>75</v>
      </c>
      <c r="C671" s="176">
        <v>2021</v>
      </c>
      <c r="D671" s="176" t="s">
        <v>114</v>
      </c>
      <c r="E671" s="175">
        <v>0</v>
      </c>
    </row>
    <row r="672" spans="2:5">
      <c r="B672" s="176" t="s">
        <v>75</v>
      </c>
      <c r="C672" s="176">
        <v>2021</v>
      </c>
      <c r="D672" s="176" t="s">
        <v>115</v>
      </c>
      <c r="E672" s="175">
        <v>3821146</v>
      </c>
    </row>
    <row r="673" spans="2:9">
      <c r="B673" s="176" t="s">
        <v>75</v>
      </c>
      <c r="C673" s="176">
        <v>2021</v>
      </c>
      <c r="D673" s="176" t="s">
        <v>116</v>
      </c>
      <c r="E673" s="175">
        <v>3821146</v>
      </c>
    </row>
    <row r="674" spans="2:9">
      <c r="B674" s="176" t="s">
        <v>75</v>
      </c>
      <c r="C674" s="176">
        <v>2021</v>
      </c>
      <c r="D674" s="176" t="s">
        <v>117</v>
      </c>
      <c r="E674" s="175">
        <v>154944</v>
      </c>
    </row>
    <row r="675" spans="2:9">
      <c r="B675" s="176" t="s">
        <v>75</v>
      </c>
      <c r="C675" s="176">
        <v>2021</v>
      </c>
      <c r="D675" s="176" t="s">
        <v>118</v>
      </c>
      <c r="E675" s="175">
        <v>70143</v>
      </c>
    </row>
    <row r="676" spans="2:9" ht="15" thickBot="1">
      <c r="B676" s="174" t="s">
        <v>75</v>
      </c>
      <c r="C676" s="174">
        <v>2021</v>
      </c>
      <c r="D676" s="174" t="s">
        <v>119</v>
      </c>
      <c r="E676" s="173">
        <v>225087</v>
      </c>
    </row>
    <row r="677" spans="2:9">
      <c r="B677" s="178" t="s">
        <v>76</v>
      </c>
      <c r="C677" s="178">
        <v>2021</v>
      </c>
      <c r="D677" s="178" t="s">
        <v>23</v>
      </c>
      <c r="E677" s="177">
        <v>424192</v>
      </c>
      <c r="G677" s="169"/>
      <c r="H677" s="192"/>
    </row>
    <row r="678" spans="2:9">
      <c r="B678" s="176" t="s">
        <v>76</v>
      </c>
      <c r="C678" s="176">
        <v>2021</v>
      </c>
      <c r="D678" s="176" t="s">
        <v>6</v>
      </c>
      <c r="E678" s="175">
        <v>22967048</v>
      </c>
      <c r="H678" s="192"/>
    </row>
    <row r="679" spans="2:9">
      <c r="B679" s="176" t="s">
        <v>76</v>
      </c>
      <c r="C679" s="176">
        <v>2021</v>
      </c>
      <c r="D679" s="176" t="s">
        <v>111</v>
      </c>
      <c r="E679" s="175">
        <v>29895856</v>
      </c>
      <c r="H679" s="192"/>
    </row>
    <row r="680" spans="2:9">
      <c r="B680" s="176" t="s">
        <v>76</v>
      </c>
      <c r="C680" s="176">
        <v>2021</v>
      </c>
      <c r="D680" s="176" t="s">
        <v>95</v>
      </c>
      <c r="E680" s="175">
        <v>2554312</v>
      </c>
      <c r="G680" s="169"/>
      <c r="H680" s="192"/>
    </row>
    <row r="681" spans="2:9">
      <c r="B681" s="176" t="s">
        <v>76</v>
      </c>
      <c r="C681" s="176">
        <v>2021</v>
      </c>
      <c r="D681" s="176" t="s">
        <v>112</v>
      </c>
      <c r="E681" s="175">
        <v>3663650</v>
      </c>
      <c r="H681" s="192"/>
    </row>
    <row r="682" spans="2:9">
      <c r="B682" s="176" t="s">
        <v>76</v>
      </c>
      <c r="C682" s="176">
        <v>2021</v>
      </c>
      <c r="D682" s="176" t="s">
        <v>19</v>
      </c>
      <c r="E682" s="175">
        <v>7429118</v>
      </c>
      <c r="G682" s="169"/>
      <c r="H682" s="192"/>
    </row>
    <row r="683" spans="2:9">
      <c r="B683" s="176" t="s">
        <v>76</v>
      </c>
      <c r="C683" s="176">
        <v>2021</v>
      </c>
      <c r="D683" s="176" t="s">
        <v>97</v>
      </c>
      <c r="E683" s="175">
        <v>20412736</v>
      </c>
      <c r="G683" s="169"/>
      <c r="H683" s="193"/>
      <c r="I683" s="170"/>
    </row>
    <row r="684" spans="2:9">
      <c r="B684" s="176" t="s">
        <v>76</v>
      </c>
      <c r="C684" s="176">
        <v>2021</v>
      </c>
      <c r="D684" s="176" t="s">
        <v>113</v>
      </c>
      <c r="E684" s="175">
        <v>26232206</v>
      </c>
    </row>
    <row r="685" spans="2:9">
      <c r="B685" s="176" t="s">
        <v>76</v>
      </c>
      <c r="C685" s="176">
        <v>2021</v>
      </c>
      <c r="D685" s="176" t="s">
        <v>114</v>
      </c>
      <c r="E685" s="175">
        <v>2037991</v>
      </c>
    </row>
    <row r="686" spans="2:9">
      <c r="B686" s="176" t="s">
        <v>76</v>
      </c>
      <c r="C686" s="176">
        <v>2021</v>
      </c>
      <c r="D686" s="176" t="s">
        <v>115</v>
      </c>
      <c r="E686" s="175">
        <v>17581617</v>
      </c>
      <c r="G686" s="169"/>
    </row>
    <row r="687" spans="2:9">
      <c r="B687" s="176" t="s">
        <v>76</v>
      </c>
      <c r="C687" s="176">
        <v>2021</v>
      </c>
      <c r="D687" s="176" t="s">
        <v>116</v>
      </c>
      <c r="E687" s="175">
        <v>19619608</v>
      </c>
    </row>
    <row r="688" spans="2:9">
      <c r="B688" s="176" t="s">
        <v>76</v>
      </c>
      <c r="C688" s="176">
        <v>2021</v>
      </c>
      <c r="D688" s="176" t="s">
        <v>117</v>
      </c>
      <c r="E688" s="175">
        <v>1279885</v>
      </c>
    </row>
    <row r="689" spans="2:7">
      <c r="B689" s="176" t="s">
        <v>76</v>
      </c>
      <c r="C689" s="176">
        <v>2021</v>
      </c>
      <c r="D689" s="176" t="s">
        <v>118</v>
      </c>
      <c r="E689" s="175">
        <v>492315</v>
      </c>
    </row>
    <row r="690" spans="2:7" ht="15" thickBot="1">
      <c r="B690" s="174" t="s">
        <v>76</v>
      </c>
      <c r="C690" s="174">
        <v>2021</v>
      </c>
      <c r="D690" s="174" t="s">
        <v>119</v>
      </c>
      <c r="E690" s="173">
        <v>1772200</v>
      </c>
      <c r="G690" s="169"/>
    </row>
    <row r="691" spans="2:7">
      <c r="B691" s="178" t="s">
        <v>68</v>
      </c>
      <c r="C691" s="178">
        <v>2022</v>
      </c>
      <c r="D691" s="178" t="s">
        <v>23</v>
      </c>
      <c r="E691" s="177">
        <v>183056</v>
      </c>
    </row>
    <row r="692" spans="2:7">
      <c r="B692" s="176" t="s">
        <v>68</v>
      </c>
      <c r="C692" s="176">
        <v>2022</v>
      </c>
      <c r="D692" s="176" t="s">
        <v>6</v>
      </c>
      <c r="E692" s="175">
        <v>1812664</v>
      </c>
    </row>
    <row r="693" spans="2:7">
      <c r="B693" s="176" t="s">
        <v>68</v>
      </c>
      <c r="C693" s="176">
        <v>2022</v>
      </c>
      <c r="D693" s="176" t="s">
        <v>111</v>
      </c>
      <c r="E693" s="175">
        <v>2349123</v>
      </c>
    </row>
    <row r="694" spans="2:7">
      <c r="B694" s="176" t="s">
        <v>68</v>
      </c>
      <c r="C694" s="176">
        <v>2022</v>
      </c>
      <c r="D694" s="176" t="s">
        <v>95</v>
      </c>
      <c r="E694" s="175">
        <v>225222</v>
      </c>
    </row>
    <row r="695" spans="2:7">
      <c r="B695" s="176" t="s">
        <v>68</v>
      </c>
      <c r="C695" s="176">
        <v>2022</v>
      </c>
      <c r="D695" s="176" t="s">
        <v>112</v>
      </c>
      <c r="E695" s="175">
        <v>309117</v>
      </c>
    </row>
    <row r="696" spans="2:7">
      <c r="B696" s="176" t="s">
        <v>68</v>
      </c>
      <c r="C696" s="176">
        <v>2022</v>
      </c>
      <c r="D696" s="176" t="s">
        <v>19</v>
      </c>
      <c r="E696" s="175">
        <v>1229326</v>
      </c>
    </row>
    <row r="697" spans="2:7">
      <c r="B697" s="176" t="s">
        <v>68</v>
      </c>
      <c r="C697" s="176">
        <v>2022</v>
      </c>
      <c r="D697" s="176" t="s">
        <v>97</v>
      </c>
      <c r="E697" s="175">
        <v>1587442</v>
      </c>
    </row>
    <row r="698" spans="2:7">
      <c r="B698" s="176" t="s">
        <v>68</v>
      </c>
      <c r="C698" s="176">
        <v>2022</v>
      </c>
      <c r="D698" s="176" t="s">
        <v>113</v>
      </c>
      <c r="E698" s="175">
        <v>2040006</v>
      </c>
    </row>
    <row r="699" spans="2:7">
      <c r="B699" s="176" t="s">
        <v>68</v>
      </c>
      <c r="C699" s="176">
        <v>2022</v>
      </c>
      <c r="D699" s="176" t="s">
        <v>114</v>
      </c>
      <c r="E699" s="175">
        <v>0</v>
      </c>
    </row>
    <row r="700" spans="2:7">
      <c r="B700" s="176" t="s">
        <v>68</v>
      </c>
      <c r="C700" s="176">
        <v>2022</v>
      </c>
      <c r="D700" s="176" t="s">
        <v>115</v>
      </c>
      <c r="E700" s="175">
        <v>2189346</v>
      </c>
    </row>
    <row r="701" spans="2:7">
      <c r="B701" s="176" t="s">
        <v>68</v>
      </c>
      <c r="C701" s="176">
        <v>2022</v>
      </c>
      <c r="D701" s="176" t="s">
        <v>116</v>
      </c>
      <c r="E701" s="175">
        <v>2189346</v>
      </c>
    </row>
    <row r="702" spans="2:7">
      <c r="B702" s="176" t="s">
        <v>68</v>
      </c>
      <c r="C702" s="176">
        <v>2022</v>
      </c>
      <c r="D702" s="176" t="s">
        <v>117</v>
      </c>
      <c r="E702" s="175">
        <v>121295</v>
      </c>
    </row>
    <row r="703" spans="2:7">
      <c r="B703" s="176" t="s">
        <v>68</v>
      </c>
      <c r="C703" s="176">
        <v>2022</v>
      </c>
      <c r="D703" s="176" t="s">
        <v>118</v>
      </c>
      <c r="E703" s="175">
        <v>74756</v>
      </c>
    </row>
    <row r="704" spans="2:7" ht="15" thickBot="1">
      <c r="B704" s="174" t="s">
        <v>68</v>
      </c>
      <c r="C704" s="174">
        <v>2022</v>
      </c>
      <c r="D704" s="174" t="s">
        <v>119</v>
      </c>
      <c r="E704" s="173">
        <v>196051</v>
      </c>
    </row>
    <row r="705" spans="2:5">
      <c r="B705" s="178" t="s">
        <v>71</v>
      </c>
      <c r="C705" s="178">
        <v>2022</v>
      </c>
      <c r="D705" s="178" t="s">
        <v>23</v>
      </c>
      <c r="E705" s="177">
        <v>34057</v>
      </c>
    </row>
    <row r="706" spans="2:5">
      <c r="B706" s="176" t="s">
        <v>71</v>
      </c>
      <c r="C706" s="176">
        <v>2022</v>
      </c>
      <c r="D706" s="176" t="s">
        <v>6</v>
      </c>
      <c r="E706" s="175">
        <v>2731634</v>
      </c>
    </row>
    <row r="707" spans="2:5">
      <c r="B707" s="176" t="s">
        <v>71</v>
      </c>
      <c r="C707" s="176">
        <v>2022</v>
      </c>
      <c r="D707" s="176" t="s">
        <v>111</v>
      </c>
      <c r="E707" s="175">
        <v>3531012</v>
      </c>
    </row>
    <row r="708" spans="2:5">
      <c r="B708" s="176" t="s">
        <v>71</v>
      </c>
      <c r="C708" s="176">
        <v>2022</v>
      </c>
      <c r="D708" s="176" t="s">
        <v>95</v>
      </c>
      <c r="E708" s="175">
        <v>235847</v>
      </c>
    </row>
    <row r="709" spans="2:5">
      <c r="B709" s="176" t="s">
        <v>71</v>
      </c>
      <c r="C709" s="176">
        <v>2022</v>
      </c>
      <c r="D709" s="176" t="s">
        <v>112</v>
      </c>
      <c r="E709" s="175">
        <v>323700</v>
      </c>
    </row>
    <row r="710" spans="2:5">
      <c r="B710" s="176" t="s">
        <v>71</v>
      </c>
      <c r="C710" s="176">
        <v>2022</v>
      </c>
      <c r="D710" s="176" t="s">
        <v>19</v>
      </c>
      <c r="E710" s="175">
        <v>168021</v>
      </c>
    </row>
    <row r="711" spans="2:5">
      <c r="B711" s="176" t="s">
        <v>71</v>
      </c>
      <c r="C711" s="176">
        <v>2022</v>
      </c>
      <c r="D711" s="176" t="s">
        <v>97</v>
      </c>
      <c r="E711" s="175">
        <v>2495787</v>
      </c>
    </row>
    <row r="712" spans="2:5">
      <c r="B712" s="176" t="s">
        <v>71</v>
      </c>
      <c r="C712" s="176">
        <v>2022</v>
      </c>
      <c r="D712" s="176" t="s">
        <v>113</v>
      </c>
      <c r="E712" s="175">
        <v>3207312</v>
      </c>
    </row>
    <row r="713" spans="2:5">
      <c r="B713" s="176" t="s">
        <v>71</v>
      </c>
      <c r="C713" s="176">
        <v>2022</v>
      </c>
      <c r="D713" s="176" t="s">
        <v>114</v>
      </c>
      <c r="E713" s="175">
        <v>0</v>
      </c>
    </row>
    <row r="714" spans="2:5">
      <c r="B714" s="176" t="s">
        <v>71</v>
      </c>
      <c r="C714" s="176">
        <v>2022</v>
      </c>
      <c r="D714" s="176" t="s">
        <v>115</v>
      </c>
      <c r="E714" s="175">
        <v>1688134</v>
      </c>
    </row>
    <row r="715" spans="2:5">
      <c r="B715" s="176" t="s">
        <v>71</v>
      </c>
      <c r="C715" s="176">
        <v>2022</v>
      </c>
      <c r="D715" s="176" t="s">
        <v>116</v>
      </c>
      <c r="E715" s="175">
        <v>1688134</v>
      </c>
    </row>
    <row r="716" spans="2:5">
      <c r="B716" s="176" t="s">
        <v>71</v>
      </c>
      <c r="C716" s="176">
        <v>2022</v>
      </c>
      <c r="D716" s="176" t="s">
        <v>117</v>
      </c>
      <c r="E716" s="175">
        <v>119299</v>
      </c>
    </row>
    <row r="717" spans="2:5">
      <c r="B717" s="176" t="s">
        <v>71</v>
      </c>
      <c r="C717" s="176">
        <v>2022</v>
      </c>
      <c r="D717" s="176" t="s">
        <v>118</v>
      </c>
      <c r="E717" s="175">
        <v>29537</v>
      </c>
    </row>
    <row r="718" spans="2:5" ht="15" thickBot="1">
      <c r="B718" s="174" t="s">
        <v>71</v>
      </c>
      <c r="C718" s="174">
        <v>2022</v>
      </c>
      <c r="D718" s="174" t="s">
        <v>119</v>
      </c>
      <c r="E718" s="173">
        <v>148836</v>
      </c>
    </row>
    <row r="719" spans="2:5">
      <c r="B719" s="178" t="s">
        <v>72</v>
      </c>
      <c r="C719" s="178">
        <v>2022</v>
      </c>
      <c r="D719" s="178" t="s">
        <v>23</v>
      </c>
      <c r="E719" s="177">
        <v>68519</v>
      </c>
    </row>
    <row r="720" spans="2:5">
      <c r="B720" s="176" t="s">
        <v>72</v>
      </c>
      <c r="C720" s="176">
        <v>2022</v>
      </c>
      <c r="D720" s="176" t="s">
        <v>6</v>
      </c>
      <c r="E720" s="175">
        <v>3071809</v>
      </c>
    </row>
    <row r="721" spans="2:5">
      <c r="B721" s="176" t="s">
        <v>72</v>
      </c>
      <c r="C721" s="176">
        <v>2022</v>
      </c>
      <c r="D721" s="176" t="s">
        <v>111</v>
      </c>
      <c r="E721" s="175">
        <v>3969485</v>
      </c>
    </row>
    <row r="722" spans="2:5">
      <c r="B722" s="176" t="s">
        <v>72</v>
      </c>
      <c r="C722" s="176">
        <v>2022</v>
      </c>
      <c r="D722" s="176" t="s">
        <v>95</v>
      </c>
      <c r="E722" s="175">
        <v>250932</v>
      </c>
    </row>
    <row r="723" spans="2:5">
      <c r="B723" s="176" t="s">
        <v>72</v>
      </c>
      <c r="C723" s="176">
        <v>2022</v>
      </c>
      <c r="D723" s="176" t="s">
        <v>112</v>
      </c>
      <c r="E723" s="175">
        <v>344404</v>
      </c>
    </row>
    <row r="724" spans="2:5">
      <c r="B724" s="176" t="s">
        <v>72</v>
      </c>
      <c r="C724" s="176">
        <v>2022</v>
      </c>
      <c r="D724" s="176" t="s">
        <v>19</v>
      </c>
      <c r="E724" s="175">
        <v>4066258</v>
      </c>
    </row>
    <row r="725" spans="2:5">
      <c r="B725" s="176" t="s">
        <v>72</v>
      </c>
      <c r="C725" s="176">
        <v>2022</v>
      </c>
      <c r="D725" s="176" t="s">
        <v>97</v>
      </c>
      <c r="E725" s="175">
        <v>2820877</v>
      </c>
    </row>
    <row r="726" spans="2:5">
      <c r="B726" s="176" t="s">
        <v>72</v>
      </c>
      <c r="C726" s="176">
        <v>2022</v>
      </c>
      <c r="D726" s="176" t="s">
        <v>113</v>
      </c>
      <c r="E726" s="175">
        <v>3625081</v>
      </c>
    </row>
    <row r="727" spans="2:5">
      <c r="B727" s="176" t="s">
        <v>72</v>
      </c>
      <c r="C727" s="176">
        <v>2022</v>
      </c>
      <c r="D727" s="176" t="s">
        <v>114</v>
      </c>
      <c r="E727" s="175">
        <v>0</v>
      </c>
    </row>
    <row r="728" spans="2:5">
      <c r="B728" s="176" t="s">
        <v>72</v>
      </c>
      <c r="C728" s="176">
        <v>2022</v>
      </c>
      <c r="D728" s="176" t="s">
        <v>115</v>
      </c>
      <c r="E728" s="175">
        <v>1690498</v>
      </c>
    </row>
    <row r="729" spans="2:5">
      <c r="B729" s="176" t="s">
        <v>72</v>
      </c>
      <c r="C729" s="176">
        <v>2022</v>
      </c>
      <c r="D729" s="176" t="s">
        <v>116</v>
      </c>
      <c r="E729" s="175">
        <v>1690498</v>
      </c>
    </row>
    <row r="730" spans="2:5">
      <c r="B730" s="176" t="s">
        <v>72</v>
      </c>
      <c r="C730" s="176">
        <v>2022</v>
      </c>
      <c r="D730" s="176" t="s">
        <v>117</v>
      </c>
      <c r="E730" s="175">
        <v>165077</v>
      </c>
    </row>
    <row r="731" spans="2:5">
      <c r="B731" s="176" t="s">
        <v>72</v>
      </c>
      <c r="C731" s="176">
        <v>2022</v>
      </c>
      <c r="D731" s="176" t="s">
        <v>118</v>
      </c>
      <c r="E731" s="175">
        <v>48273</v>
      </c>
    </row>
    <row r="732" spans="2:5" ht="15" thickBot="1">
      <c r="B732" s="174" t="s">
        <v>72</v>
      </c>
      <c r="C732" s="174">
        <v>2022</v>
      </c>
      <c r="D732" s="174" t="s">
        <v>119</v>
      </c>
      <c r="E732" s="173">
        <v>213350</v>
      </c>
    </row>
    <row r="733" spans="2:5">
      <c r="B733" s="178" t="s">
        <v>73</v>
      </c>
      <c r="C733" s="178">
        <v>2022</v>
      </c>
      <c r="D733" s="178" t="s">
        <v>23</v>
      </c>
      <c r="E733" s="177">
        <v>62708</v>
      </c>
    </row>
    <row r="734" spans="2:5">
      <c r="B734" s="176" t="s">
        <v>73</v>
      </c>
      <c r="C734" s="176">
        <v>2022</v>
      </c>
      <c r="D734" s="176" t="s">
        <v>6</v>
      </c>
      <c r="E734" s="175">
        <v>4879415</v>
      </c>
    </row>
    <row r="735" spans="2:5">
      <c r="B735" s="176" t="s">
        <v>73</v>
      </c>
      <c r="C735" s="176">
        <v>2022</v>
      </c>
      <c r="D735" s="176" t="s">
        <v>111</v>
      </c>
      <c r="E735" s="175">
        <v>6325411</v>
      </c>
    </row>
    <row r="736" spans="2:5">
      <c r="B736" s="176" t="s">
        <v>73</v>
      </c>
      <c r="C736" s="176">
        <v>2022</v>
      </c>
      <c r="D736" s="176" t="s">
        <v>95</v>
      </c>
      <c r="E736" s="175">
        <v>628341</v>
      </c>
    </row>
    <row r="737" spans="2:5">
      <c r="B737" s="176" t="s">
        <v>73</v>
      </c>
      <c r="C737" s="176">
        <v>2022</v>
      </c>
      <c r="D737" s="176" t="s">
        <v>112</v>
      </c>
      <c r="E737" s="175">
        <v>862398</v>
      </c>
    </row>
    <row r="738" spans="2:5">
      <c r="B738" s="176" t="s">
        <v>73</v>
      </c>
      <c r="C738" s="176">
        <v>2022</v>
      </c>
      <c r="D738" s="176" t="s">
        <v>19</v>
      </c>
      <c r="E738" s="175">
        <v>1369049</v>
      </c>
    </row>
    <row r="739" spans="2:5">
      <c r="B739" s="176" t="s">
        <v>73</v>
      </c>
      <c r="C739" s="176">
        <v>2022</v>
      </c>
      <c r="D739" s="176" t="s">
        <v>97</v>
      </c>
      <c r="E739" s="175">
        <v>4251074</v>
      </c>
    </row>
    <row r="740" spans="2:5">
      <c r="B740" s="176" t="s">
        <v>73</v>
      </c>
      <c r="C740" s="176">
        <v>2022</v>
      </c>
      <c r="D740" s="176" t="s">
        <v>113</v>
      </c>
      <c r="E740" s="175">
        <v>5463013</v>
      </c>
    </row>
    <row r="741" spans="2:5">
      <c r="B741" s="176" t="s">
        <v>73</v>
      </c>
      <c r="C741" s="176">
        <v>2022</v>
      </c>
      <c r="D741" s="176" t="s">
        <v>114</v>
      </c>
      <c r="E741" s="175">
        <v>5771353</v>
      </c>
    </row>
    <row r="742" spans="2:5">
      <c r="B742" s="176" t="s">
        <v>73</v>
      </c>
      <c r="C742" s="176">
        <v>2022</v>
      </c>
      <c r="D742" s="176" t="s">
        <v>115</v>
      </c>
      <c r="E742" s="175">
        <v>4467972</v>
      </c>
    </row>
    <row r="743" spans="2:5">
      <c r="B743" s="176" t="s">
        <v>73</v>
      </c>
      <c r="C743" s="176">
        <v>2022</v>
      </c>
      <c r="D743" s="176" t="s">
        <v>116</v>
      </c>
      <c r="E743" s="175">
        <v>10239325</v>
      </c>
    </row>
    <row r="744" spans="2:5">
      <c r="B744" s="176" t="s">
        <v>73</v>
      </c>
      <c r="C744" s="176">
        <v>2022</v>
      </c>
      <c r="D744" s="176" t="s">
        <v>117</v>
      </c>
      <c r="E744" s="175">
        <v>336930</v>
      </c>
    </row>
    <row r="745" spans="2:5">
      <c r="B745" s="176" t="s">
        <v>73</v>
      </c>
      <c r="C745" s="176">
        <v>2022</v>
      </c>
      <c r="D745" s="176" t="s">
        <v>118</v>
      </c>
      <c r="E745" s="175">
        <v>63182</v>
      </c>
    </row>
    <row r="746" spans="2:5" ht="15" thickBot="1">
      <c r="B746" s="174" t="s">
        <v>73</v>
      </c>
      <c r="C746" s="174">
        <v>2022</v>
      </c>
      <c r="D746" s="174" t="s">
        <v>119</v>
      </c>
      <c r="E746" s="173">
        <v>400112</v>
      </c>
    </row>
    <row r="747" spans="2:5">
      <c r="B747" s="178" t="s">
        <v>74</v>
      </c>
      <c r="C747" s="178">
        <v>2022</v>
      </c>
      <c r="D747" s="178" t="s">
        <v>23</v>
      </c>
      <c r="E747" s="177">
        <v>2132</v>
      </c>
    </row>
    <row r="748" spans="2:5">
      <c r="B748" s="176" t="s">
        <v>74</v>
      </c>
      <c r="C748" s="176">
        <v>2022</v>
      </c>
      <c r="D748" s="176" t="s">
        <v>6</v>
      </c>
      <c r="E748" s="175">
        <v>9004456</v>
      </c>
    </row>
    <row r="749" spans="2:5">
      <c r="B749" s="176" t="s">
        <v>74</v>
      </c>
      <c r="C749" s="176">
        <v>2022</v>
      </c>
      <c r="D749" s="176" t="s">
        <v>111</v>
      </c>
      <c r="E749" s="175">
        <v>11674016</v>
      </c>
    </row>
    <row r="750" spans="2:5">
      <c r="B750" s="176" t="s">
        <v>74</v>
      </c>
      <c r="C750" s="176">
        <v>2022</v>
      </c>
      <c r="D750" s="176" t="s">
        <v>95</v>
      </c>
      <c r="E750" s="175">
        <v>1172401</v>
      </c>
    </row>
    <row r="751" spans="2:5">
      <c r="B751" s="176" t="s">
        <v>74</v>
      </c>
      <c r="C751" s="176">
        <v>2022</v>
      </c>
      <c r="D751" s="176" t="s">
        <v>112</v>
      </c>
      <c r="E751" s="175">
        <v>1609120</v>
      </c>
    </row>
    <row r="752" spans="2:5">
      <c r="B752" s="176" t="s">
        <v>74</v>
      </c>
      <c r="C752" s="176">
        <v>2022</v>
      </c>
      <c r="D752" s="176" t="s">
        <v>19</v>
      </c>
      <c r="E752" s="175">
        <v>438201</v>
      </c>
    </row>
    <row r="753" spans="2:5">
      <c r="B753" s="176" t="s">
        <v>74</v>
      </c>
      <c r="C753" s="176">
        <v>2022</v>
      </c>
      <c r="D753" s="176" t="s">
        <v>97</v>
      </c>
      <c r="E753" s="175">
        <v>7832055</v>
      </c>
    </row>
    <row r="754" spans="2:5">
      <c r="B754" s="176" t="s">
        <v>74</v>
      </c>
      <c r="C754" s="176">
        <v>2022</v>
      </c>
      <c r="D754" s="176" t="s">
        <v>113</v>
      </c>
      <c r="E754" s="175">
        <v>10064896</v>
      </c>
    </row>
    <row r="755" spans="2:5">
      <c r="B755" s="176" t="s">
        <v>74</v>
      </c>
      <c r="C755" s="176">
        <v>2022</v>
      </c>
      <c r="D755" s="176" t="s">
        <v>114</v>
      </c>
      <c r="E755" s="175">
        <v>74215</v>
      </c>
    </row>
    <row r="756" spans="2:5">
      <c r="B756" s="176" t="s">
        <v>74</v>
      </c>
      <c r="C756" s="176">
        <v>2022</v>
      </c>
      <c r="D756" s="176" t="s">
        <v>115</v>
      </c>
      <c r="E756" s="175">
        <v>4930858</v>
      </c>
    </row>
    <row r="757" spans="2:5">
      <c r="B757" s="176" t="s">
        <v>74</v>
      </c>
      <c r="C757" s="176">
        <v>2022</v>
      </c>
      <c r="D757" s="176" t="s">
        <v>116</v>
      </c>
      <c r="E757" s="175">
        <v>5005073</v>
      </c>
    </row>
    <row r="758" spans="2:5">
      <c r="B758" s="176" t="s">
        <v>74</v>
      </c>
      <c r="C758" s="176">
        <v>2022</v>
      </c>
      <c r="D758" s="176" t="s">
        <v>117</v>
      </c>
      <c r="E758" s="175">
        <v>399747</v>
      </c>
    </row>
    <row r="759" spans="2:5">
      <c r="B759" s="176" t="s">
        <v>74</v>
      </c>
      <c r="C759" s="176">
        <v>2022</v>
      </c>
      <c r="D759" s="176" t="s">
        <v>118</v>
      </c>
      <c r="E759" s="175">
        <v>148396</v>
      </c>
    </row>
    <row r="760" spans="2:5" ht="15" thickBot="1">
      <c r="B760" s="174" t="s">
        <v>74</v>
      </c>
      <c r="C760" s="174">
        <v>2022</v>
      </c>
      <c r="D760" s="174" t="s">
        <v>119</v>
      </c>
      <c r="E760" s="173">
        <v>548143</v>
      </c>
    </row>
    <row r="761" spans="2:5">
      <c r="B761" s="178" t="s">
        <v>75</v>
      </c>
      <c r="C761" s="178">
        <v>2022</v>
      </c>
      <c r="D761" s="178" t="s">
        <v>23</v>
      </c>
      <c r="E761" s="177">
        <v>75365</v>
      </c>
    </row>
    <row r="762" spans="2:5">
      <c r="B762" s="176" t="s">
        <v>75</v>
      </c>
      <c r="C762" s="176">
        <v>2022</v>
      </c>
      <c r="D762" s="176" t="s">
        <v>6</v>
      </c>
      <c r="E762" s="175">
        <v>3447543</v>
      </c>
    </row>
    <row r="763" spans="2:5">
      <c r="B763" s="176" t="s">
        <v>75</v>
      </c>
      <c r="C763" s="176">
        <v>2022</v>
      </c>
      <c r="D763" s="176" t="s">
        <v>111</v>
      </c>
      <c r="E763" s="175">
        <v>4472692</v>
      </c>
    </row>
    <row r="764" spans="2:5">
      <c r="B764" s="176" t="s">
        <v>75</v>
      </c>
      <c r="C764" s="176">
        <v>2022</v>
      </c>
      <c r="D764" s="176" t="s">
        <v>95</v>
      </c>
      <c r="E764" s="175">
        <v>483797</v>
      </c>
    </row>
    <row r="765" spans="2:5">
      <c r="B765" s="176" t="s">
        <v>75</v>
      </c>
      <c r="C765" s="176">
        <v>2022</v>
      </c>
      <c r="D765" s="176" t="s">
        <v>112</v>
      </c>
      <c r="E765" s="175">
        <v>664011</v>
      </c>
    </row>
    <row r="766" spans="2:5">
      <c r="B766" s="176" t="s">
        <v>75</v>
      </c>
      <c r="C766" s="176">
        <v>2022</v>
      </c>
      <c r="D766" s="176" t="s">
        <v>19</v>
      </c>
      <c r="E766" s="175">
        <v>13656</v>
      </c>
    </row>
    <row r="767" spans="2:5">
      <c r="B767" s="176" t="s">
        <v>75</v>
      </c>
      <c r="C767" s="176">
        <v>2022</v>
      </c>
      <c r="D767" s="176" t="s">
        <v>97</v>
      </c>
      <c r="E767" s="175">
        <v>2963746</v>
      </c>
    </row>
    <row r="768" spans="2:5">
      <c r="B768" s="176" t="s">
        <v>75</v>
      </c>
      <c r="C768" s="176">
        <v>2022</v>
      </c>
      <c r="D768" s="176" t="s">
        <v>113</v>
      </c>
      <c r="E768" s="175">
        <v>3808681</v>
      </c>
    </row>
    <row r="769" spans="2:9">
      <c r="B769" s="176" t="s">
        <v>75</v>
      </c>
      <c r="C769" s="176">
        <v>2022</v>
      </c>
      <c r="D769" s="176" t="s">
        <v>114</v>
      </c>
      <c r="E769" s="175">
        <v>0</v>
      </c>
    </row>
    <row r="770" spans="2:9">
      <c r="B770" s="176" t="s">
        <v>75</v>
      </c>
      <c r="C770" s="176">
        <v>2022</v>
      </c>
      <c r="D770" s="176" t="s">
        <v>115</v>
      </c>
      <c r="E770" s="175">
        <v>4149470</v>
      </c>
    </row>
    <row r="771" spans="2:9">
      <c r="B771" s="176" t="s">
        <v>75</v>
      </c>
      <c r="C771" s="176">
        <v>2022</v>
      </c>
      <c r="D771" s="176" t="s">
        <v>116</v>
      </c>
      <c r="E771" s="175">
        <v>4149470</v>
      </c>
    </row>
    <row r="772" spans="2:9">
      <c r="B772" s="176" t="s">
        <v>75</v>
      </c>
      <c r="C772" s="176">
        <v>2022</v>
      </c>
      <c r="D772" s="176" t="s">
        <v>117</v>
      </c>
      <c r="E772" s="175">
        <v>160463</v>
      </c>
    </row>
    <row r="773" spans="2:9">
      <c r="B773" s="176" t="s">
        <v>75</v>
      </c>
      <c r="C773" s="176">
        <v>2022</v>
      </c>
      <c r="D773" s="176" t="s">
        <v>118</v>
      </c>
      <c r="E773" s="175">
        <v>65710</v>
      </c>
    </row>
    <row r="774" spans="2:9" ht="15" thickBot="1">
      <c r="B774" s="174" t="s">
        <v>75</v>
      </c>
      <c r="C774" s="174">
        <v>2022</v>
      </c>
      <c r="D774" s="174" t="s">
        <v>119</v>
      </c>
      <c r="E774" s="173">
        <v>226172</v>
      </c>
    </row>
    <row r="775" spans="2:9">
      <c r="B775" s="178" t="s">
        <v>76</v>
      </c>
      <c r="C775" s="178">
        <v>2022</v>
      </c>
      <c r="D775" s="178" t="s">
        <v>23</v>
      </c>
      <c r="E775" s="177">
        <v>425837</v>
      </c>
      <c r="G775" s="169"/>
      <c r="H775" s="192"/>
    </row>
    <row r="776" spans="2:9">
      <c r="B776" s="176" t="s">
        <v>76</v>
      </c>
      <c r="C776" s="176">
        <v>2022</v>
      </c>
      <c r="D776" s="176" t="s">
        <v>6</v>
      </c>
      <c r="E776" s="175">
        <v>24947521</v>
      </c>
      <c r="H776" s="192"/>
    </row>
    <row r="777" spans="2:9">
      <c r="B777" s="176" t="s">
        <v>76</v>
      </c>
      <c r="C777" s="176">
        <v>2022</v>
      </c>
      <c r="D777" s="176" t="s">
        <v>111</v>
      </c>
      <c r="E777" s="175">
        <v>32321740</v>
      </c>
      <c r="H777" s="192"/>
    </row>
    <row r="778" spans="2:9">
      <c r="B778" s="176" t="s">
        <v>76</v>
      </c>
      <c r="C778" s="176">
        <v>2022</v>
      </c>
      <c r="D778" s="176" t="s">
        <v>95</v>
      </c>
      <c r="E778" s="175">
        <v>2996540</v>
      </c>
      <c r="G778" s="169"/>
      <c r="H778" s="192"/>
    </row>
    <row r="779" spans="2:9">
      <c r="B779" s="176" t="s">
        <v>76</v>
      </c>
      <c r="C779" s="176">
        <v>2022</v>
      </c>
      <c r="D779" s="176" t="s">
        <v>112</v>
      </c>
      <c r="E779" s="175">
        <v>4112751</v>
      </c>
      <c r="H779" s="192"/>
    </row>
    <row r="780" spans="2:9">
      <c r="B780" s="176" t="s">
        <v>76</v>
      </c>
      <c r="C780" s="176">
        <v>2022</v>
      </c>
      <c r="D780" s="176" t="s">
        <v>19</v>
      </c>
      <c r="E780" s="48">
        <v>7284511</v>
      </c>
      <c r="G780" s="169"/>
      <c r="H780" s="192"/>
    </row>
    <row r="781" spans="2:9">
      <c r="B781" s="176" t="s">
        <v>76</v>
      </c>
      <c r="C781" s="176">
        <v>2022</v>
      </c>
      <c r="D781" s="176" t="s">
        <v>97</v>
      </c>
      <c r="E781" s="175">
        <v>21950981</v>
      </c>
      <c r="G781" s="169"/>
      <c r="H781" s="193"/>
      <c r="I781" s="170"/>
    </row>
    <row r="782" spans="2:9">
      <c r="B782" s="176" t="s">
        <v>76</v>
      </c>
      <c r="C782" s="176">
        <v>2022</v>
      </c>
      <c r="D782" s="176" t="s">
        <v>113</v>
      </c>
      <c r="E782" s="175">
        <v>28208989</v>
      </c>
    </row>
    <row r="783" spans="2:9">
      <c r="B783" s="176" t="s">
        <v>76</v>
      </c>
      <c r="C783" s="176">
        <v>2022</v>
      </c>
      <c r="D783" s="176" t="s">
        <v>114</v>
      </c>
      <c r="E783" s="175">
        <v>5845568</v>
      </c>
    </row>
    <row r="784" spans="2:9">
      <c r="B784" s="176" t="s">
        <v>76</v>
      </c>
      <c r="C784" s="176">
        <v>2022</v>
      </c>
      <c r="D784" s="176" t="s">
        <v>115</v>
      </c>
      <c r="E784" s="218">
        <v>19116278</v>
      </c>
      <c r="G784" s="169"/>
    </row>
    <row r="785" spans="2:7">
      <c r="B785" s="176" t="s">
        <v>76</v>
      </c>
      <c r="C785" s="176">
        <v>2022</v>
      </c>
      <c r="D785" s="176" t="s">
        <v>116</v>
      </c>
      <c r="E785" s="175">
        <v>24961847</v>
      </c>
    </row>
    <row r="786" spans="2:7">
      <c r="B786" s="176" t="s">
        <v>76</v>
      </c>
      <c r="C786" s="176">
        <v>2022</v>
      </c>
      <c r="D786" s="176" t="s">
        <v>117</v>
      </c>
      <c r="E786" s="175">
        <v>1302809</v>
      </c>
    </row>
    <row r="787" spans="2:7">
      <c r="B787" s="176" t="s">
        <v>76</v>
      </c>
      <c r="C787" s="176">
        <v>2022</v>
      </c>
      <c r="D787" s="176" t="s">
        <v>118</v>
      </c>
      <c r="E787" s="175">
        <v>429854</v>
      </c>
    </row>
    <row r="788" spans="2:7" ht="15" thickBot="1">
      <c r="B788" s="174" t="s">
        <v>76</v>
      </c>
      <c r="C788" s="174">
        <v>2022</v>
      </c>
      <c r="D788" s="174" t="s">
        <v>119</v>
      </c>
      <c r="E788" s="173">
        <v>1732663</v>
      </c>
      <c r="G788" s="169"/>
    </row>
    <row r="789" spans="2:7">
      <c r="B789" s="122" t="s">
        <v>68</v>
      </c>
      <c r="C789" s="122">
        <v>2023</v>
      </c>
      <c r="D789" s="122" t="s">
        <v>23</v>
      </c>
      <c r="E789" s="75">
        <v>188288</v>
      </c>
    </row>
    <row r="790" spans="2:7">
      <c r="B790" s="10" t="s">
        <v>68</v>
      </c>
      <c r="C790" s="10">
        <v>2023</v>
      </c>
      <c r="D790" s="10" t="s">
        <v>6</v>
      </c>
      <c r="E790" s="48">
        <v>1793418</v>
      </c>
    </row>
    <row r="791" spans="2:7">
      <c r="B791" s="10" t="s">
        <v>68</v>
      </c>
      <c r="C791" s="10">
        <v>2023</v>
      </c>
      <c r="D791" s="10" t="s">
        <v>111</v>
      </c>
      <c r="E791" s="48">
        <v>2328086</v>
      </c>
    </row>
    <row r="792" spans="2:7">
      <c r="B792" s="10" t="s">
        <v>68</v>
      </c>
      <c r="C792" s="10">
        <v>2023</v>
      </c>
      <c r="D792" s="10" t="s">
        <v>95</v>
      </c>
      <c r="E792" s="48">
        <v>292239</v>
      </c>
    </row>
    <row r="793" spans="2:7">
      <c r="B793" s="10" t="s">
        <v>68</v>
      </c>
      <c r="C793" s="10">
        <v>2023</v>
      </c>
      <c r="D793" s="10" t="s">
        <v>112</v>
      </c>
      <c r="E793" s="48">
        <v>398935</v>
      </c>
    </row>
    <row r="794" spans="2:7">
      <c r="B794" s="10" t="s">
        <v>68</v>
      </c>
      <c r="C794" s="10">
        <v>2023</v>
      </c>
      <c r="D794" s="10" t="s">
        <v>19</v>
      </c>
      <c r="E794" s="89">
        <v>1265288</v>
      </c>
    </row>
    <row r="795" spans="2:7">
      <c r="B795" s="10" t="s">
        <v>68</v>
      </c>
      <c r="C795" s="10">
        <v>2023</v>
      </c>
      <c r="D795" s="10" t="s">
        <v>97</v>
      </c>
      <c r="E795" s="48">
        <v>1501179</v>
      </c>
    </row>
    <row r="796" spans="2:7">
      <c r="B796" s="10" t="s">
        <v>68</v>
      </c>
      <c r="C796" s="10">
        <v>2023</v>
      </c>
      <c r="D796" s="10" t="s">
        <v>113</v>
      </c>
      <c r="E796" s="48">
        <v>1929151</v>
      </c>
    </row>
    <row r="797" spans="2:7">
      <c r="B797" s="10" t="s">
        <v>68</v>
      </c>
      <c r="C797" s="10">
        <v>2023</v>
      </c>
      <c r="D797" s="10" t="s">
        <v>114</v>
      </c>
      <c r="E797" s="48">
        <v>0</v>
      </c>
    </row>
    <row r="798" spans="2:7">
      <c r="B798" s="10" t="s">
        <v>68</v>
      </c>
      <c r="C798" s="10">
        <v>2023</v>
      </c>
      <c r="D798" s="10" t="s">
        <v>115</v>
      </c>
      <c r="E798" s="48">
        <v>2267088</v>
      </c>
      <c r="F798" s="172"/>
    </row>
    <row r="799" spans="2:7">
      <c r="B799" s="10" t="s">
        <v>68</v>
      </c>
      <c r="C799" s="10">
        <v>2023</v>
      </c>
      <c r="D799" s="10" t="s">
        <v>116</v>
      </c>
      <c r="E799" s="48">
        <v>2267088</v>
      </c>
      <c r="F799" s="172"/>
    </row>
    <row r="800" spans="2:7">
      <c r="B800" s="10" t="s">
        <v>68</v>
      </c>
      <c r="C800" s="10">
        <v>2023</v>
      </c>
      <c r="D800" s="10" t="s">
        <v>117</v>
      </c>
      <c r="E800" s="48">
        <v>124762</v>
      </c>
      <c r="F800" s="172"/>
    </row>
    <row r="801" spans="2:6">
      <c r="B801" s="10" t="s">
        <v>68</v>
      </c>
      <c r="C801" s="10">
        <v>2023</v>
      </c>
      <c r="D801" s="10" t="s">
        <v>118</v>
      </c>
      <c r="E801" s="48">
        <v>76893</v>
      </c>
      <c r="F801" s="172"/>
    </row>
    <row r="802" spans="2:6" ht="15" thickBot="1">
      <c r="B802" s="47" t="s">
        <v>68</v>
      </c>
      <c r="C802" s="47">
        <v>2023</v>
      </c>
      <c r="D802" s="47" t="s">
        <v>119</v>
      </c>
      <c r="E802" s="46">
        <v>201655</v>
      </c>
      <c r="F802" s="172"/>
    </row>
    <row r="803" spans="2:6">
      <c r="B803" s="122" t="s">
        <v>71</v>
      </c>
      <c r="C803" s="122">
        <v>2023</v>
      </c>
      <c r="D803" s="122" t="s">
        <v>23</v>
      </c>
      <c r="E803" s="75">
        <v>34720</v>
      </c>
      <c r="F803" s="172"/>
    </row>
    <row r="804" spans="2:6">
      <c r="B804" s="10" t="s">
        <v>71</v>
      </c>
      <c r="C804" s="10">
        <v>2023</v>
      </c>
      <c r="D804" s="10" t="s">
        <v>6</v>
      </c>
      <c r="E804" s="48">
        <v>2706218</v>
      </c>
      <c r="F804" s="172"/>
    </row>
    <row r="805" spans="2:6">
      <c r="B805" s="10" t="s">
        <v>71</v>
      </c>
      <c r="C805" s="10">
        <v>2023</v>
      </c>
      <c r="D805" s="10" t="s">
        <v>111</v>
      </c>
      <c r="E805" s="48">
        <v>3502055</v>
      </c>
    </row>
    <row r="806" spans="2:6">
      <c r="B806" s="10" t="s">
        <v>71</v>
      </c>
      <c r="C806" s="10">
        <v>2023</v>
      </c>
      <c r="D806" s="10" t="s">
        <v>95</v>
      </c>
      <c r="E806" s="48">
        <v>303986</v>
      </c>
    </row>
    <row r="807" spans="2:6">
      <c r="B807" s="10" t="s">
        <v>71</v>
      </c>
      <c r="C807" s="10">
        <v>2023</v>
      </c>
      <c r="D807" s="10" t="s">
        <v>112</v>
      </c>
      <c r="E807" s="48">
        <v>414971</v>
      </c>
    </row>
    <row r="808" spans="2:6">
      <c r="B808" s="10" t="s">
        <v>71</v>
      </c>
      <c r="C808" s="10">
        <v>2023</v>
      </c>
      <c r="D808" s="10" t="s">
        <v>19</v>
      </c>
      <c r="E808" s="89">
        <v>173975</v>
      </c>
    </row>
    <row r="809" spans="2:6">
      <c r="B809" s="10" t="s">
        <v>71</v>
      </c>
      <c r="C809" s="10">
        <v>2023</v>
      </c>
      <c r="D809" s="10" t="s">
        <v>97</v>
      </c>
      <c r="E809" s="48">
        <v>2402232</v>
      </c>
    </row>
    <row r="810" spans="2:6">
      <c r="B810" s="10" t="s">
        <v>71</v>
      </c>
      <c r="C810" s="10">
        <v>2023</v>
      </c>
      <c r="D810" s="10" t="s">
        <v>113</v>
      </c>
      <c r="E810" s="48">
        <v>3087084</v>
      </c>
    </row>
    <row r="811" spans="2:6">
      <c r="B811" s="10" t="s">
        <v>71</v>
      </c>
      <c r="C811" s="10">
        <v>2023</v>
      </c>
      <c r="D811" s="10" t="s">
        <v>114</v>
      </c>
      <c r="E811" s="48">
        <v>0</v>
      </c>
    </row>
    <row r="812" spans="2:6">
      <c r="B812" s="10" t="s">
        <v>71</v>
      </c>
      <c r="C812" s="10">
        <v>2023</v>
      </c>
      <c r="D812" s="10" t="s">
        <v>115</v>
      </c>
      <c r="E812" s="48">
        <v>1740110</v>
      </c>
    </row>
    <row r="813" spans="2:6">
      <c r="B813" s="10" t="s">
        <v>71</v>
      </c>
      <c r="C813" s="10">
        <v>2023</v>
      </c>
      <c r="D813" s="10" t="s">
        <v>116</v>
      </c>
      <c r="E813" s="48">
        <v>1740110</v>
      </c>
    </row>
    <row r="814" spans="2:6">
      <c r="B814" s="10" t="s">
        <v>71</v>
      </c>
      <c r="C814" s="10">
        <v>2023</v>
      </c>
      <c r="D814" s="10" t="s">
        <v>117</v>
      </c>
      <c r="E814" s="48">
        <v>121622</v>
      </c>
    </row>
    <row r="815" spans="2:6">
      <c r="B815" s="10" t="s">
        <v>71</v>
      </c>
      <c r="C815" s="10">
        <v>2023</v>
      </c>
      <c r="D815" s="10" t="s">
        <v>118</v>
      </c>
      <c r="E815" s="48">
        <v>30112</v>
      </c>
    </row>
    <row r="816" spans="2:6" ht="15" thickBot="1">
      <c r="B816" s="47" t="s">
        <v>71</v>
      </c>
      <c r="C816" s="47">
        <v>2023</v>
      </c>
      <c r="D816" s="47" t="s">
        <v>119</v>
      </c>
      <c r="E816" s="46">
        <v>151734</v>
      </c>
    </row>
    <row r="817" spans="2:5">
      <c r="B817" s="122" t="s">
        <v>72</v>
      </c>
      <c r="C817" s="122">
        <v>2023</v>
      </c>
      <c r="D817" s="122" t="s">
        <v>23</v>
      </c>
      <c r="E817" s="75">
        <v>69937</v>
      </c>
    </row>
    <row r="818" spans="2:5">
      <c r="B818" s="10" t="s">
        <v>72</v>
      </c>
      <c r="C818" s="10">
        <v>2023</v>
      </c>
      <c r="D818" s="10" t="s">
        <v>6</v>
      </c>
      <c r="E818" s="48">
        <v>3100176</v>
      </c>
    </row>
    <row r="819" spans="2:5">
      <c r="B819" s="10" t="s">
        <v>72</v>
      </c>
      <c r="C819" s="10">
        <v>2023</v>
      </c>
      <c r="D819" s="10" t="s">
        <v>111</v>
      </c>
      <c r="E819" s="48">
        <v>4009578</v>
      </c>
    </row>
    <row r="820" spans="2:5">
      <c r="B820" s="10" t="s">
        <v>72</v>
      </c>
      <c r="C820" s="10">
        <v>2023</v>
      </c>
      <c r="D820" s="10" t="s">
        <v>95</v>
      </c>
      <c r="E820" s="48">
        <v>319626</v>
      </c>
    </row>
    <row r="821" spans="2:5">
      <c r="B821" s="10" t="s">
        <v>72</v>
      </c>
      <c r="C821" s="10">
        <v>2023</v>
      </c>
      <c r="D821" s="10" t="s">
        <v>112</v>
      </c>
      <c r="E821" s="48">
        <v>436321</v>
      </c>
    </row>
    <row r="822" spans="2:5">
      <c r="B822" s="10" t="s">
        <v>72</v>
      </c>
      <c r="C822" s="10">
        <v>2023</v>
      </c>
      <c r="D822" s="10" t="s">
        <v>19</v>
      </c>
      <c r="E822" s="89">
        <v>4178875</v>
      </c>
    </row>
    <row r="823" spans="2:5">
      <c r="B823" s="10" t="s">
        <v>72</v>
      </c>
      <c r="C823" s="10">
        <v>2023</v>
      </c>
      <c r="D823" s="10" t="s">
        <v>97</v>
      </c>
      <c r="E823" s="48">
        <v>2780550</v>
      </c>
    </row>
    <row r="824" spans="2:5">
      <c r="B824" s="10" t="s">
        <v>72</v>
      </c>
      <c r="C824" s="10">
        <v>2023</v>
      </c>
      <c r="D824" s="10" t="s">
        <v>113</v>
      </c>
      <c r="E824" s="48">
        <v>3573257</v>
      </c>
    </row>
    <row r="825" spans="2:5">
      <c r="B825" s="10" t="s">
        <v>72</v>
      </c>
      <c r="C825" s="10">
        <v>2023</v>
      </c>
      <c r="D825" s="10" t="s">
        <v>114</v>
      </c>
      <c r="E825" s="48">
        <v>0</v>
      </c>
    </row>
    <row r="826" spans="2:5">
      <c r="B826" s="10" t="s">
        <v>72</v>
      </c>
      <c r="C826" s="10">
        <v>2023</v>
      </c>
      <c r="D826" s="10" t="s">
        <v>115</v>
      </c>
      <c r="E826" s="48">
        <v>1808239</v>
      </c>
    </row>
    <row r="827" spans="2:5">
      <c r="B827" s="10" t="s">
        <v>72</v>
      </c>
      <c r="C827" s="10">
        <v>2023</v>
      </c>
      <c r="D827" s="10" t="s">
        <v>116</v>
      </c>
      <c r="E827" s="48">
        <v>1808239</v>
      </c>
    </row>
    <row r="828" spans="2:5">
      <c r="B828" s="10" t="s">
        <v>72</v>
      </c>
      <c r="C828" s="10">
        <v>2023</v>
      </c>
      <c r="D828" s="10" t="s">
        <v>117</v>
      </c>
      <c r="E828" s="48">
        <v>168494</v>
      </c>
    </row>
    <row r="829" spans="2:5">
      <c r="B829" s="10" t="s">
        <v>72</v>
      </c>
      <c r="C829" s="10">
        <v>2023</v>
      </c>
      <c r="D829" s="10" t="s">
        <v>118</v>
      </c>
      <c r="E829" s="48">
        <v>49272</v>
      </c>
    </row>
    <row r="830" spans="2:5" ht="15" thickBot="1">
      <c r="B830" s="47" t="s">
        <v>72</v>
      </c>
      <c r="C830" s="47">
        <v>2023</v>
      </c>
      <c r="D830" s="47" t="s">
        <v>119</v>
      </c>
      <c r="E830" s="46">
        <v>217766</v>
      </c>
    </row>
    <row r="831" spans="2:5">
      <c r="B831" s="122" t="s">
        <v>73</v>
      </c>
      <c r="C831" s="122">
        <v>2023</v>
      </c>
      <c r="D831" s="122" t="s">
        <v>23</v>
      </c>
      <c r="E831" s="75">
        <v>65026</v>
      </c>
    </row>
    <row r="832" spans="2:5">
      <c r="B832" s="10" t="s">
        <v>73</v>
      </c>
      <c r="C832" s="10">
        <v>2023</v>
      </c>
      <c r="D832" s="10" t="s">
        <v>6</v>
      </c>
      <c r="E832" s="48">
        <v>4872017</v>
      </c>
    </row>
    <row r="833" spans="2:5">
      <c r="B833" s="10" t="s">
        <v>73</v>
      </c>
      <c r="C833" s="10">
        <v>2023</v>
      </c>
      <c r="D833" s="10" t="s">
        <v>111</v>
      </c>
      <c r="E833" s="48">
        <v>6326235</v>
      </c>
    </row>
    <row r="834" spans="2:5">
      <c r="B834" s="10" t="s">
        <v>73</v>
      </c>
      <c r="C834" s="10">
        <v>2023</v>
      </c>
      <c r="D834" s="10" t="s">
        <v>95</v>
      </c>
      <c r="E834" s="48">
        <v>815579</v>
      </c>
    </row>
    <row r="835" spans="2:5">
      <c r="B835" s="10" t="s">
        <v>73</v>
      </c>
      <c r="C835" s="10">
        <v>2023</v>
      </c>
      <c r="D835" s="10" t="s">
        <v>112</v>
      </c>
      <c r="E835" s="48">
        <v>1113347</v>
      </c>
    </row>
    <row r="836" spans="2:5">
      <c r="B836" s="10" t="s">
        <v>73</v>
      </c>
      <c r="C836" s="10">
        <v>2023</v>
      </c>
      <c r="D836" s="10" t="s">
        <v>19</v>
      </c>
      <c r="E836" s="89">
        <v>1411884</v>
      </c>
    </row>
    <row r="837" spans="2:5">
      <c r="B837" s="10" t="s">
        <v>73</v>
      </c>
      <c r="C837" s="10">
        <v>2023</v>
      </c>
      <c r="D837" s="10" t="s">
        <v>97</v>
      </c>
      <c r="E837" s="48">
        <v>4056438</v>
      </c>
    </row>
    <row r="838" spans="2:5">
      <c r="B838" s="10" t="s">
        <v>73</v>
      </c>
      <c r="C838" s="10">
        <v>2023</v>
      </c>
      <c r="D838" s="10" t="s">
        <v>113</v>
      </c>
      <c r="E838" s="48">
        <v>5212888</v>
      </c>
    </row>
    <row r="839" spans="2:5">
      <c r="B839" s="10" t="s">
        <v>73</v>
      </c>
      <c r="C839" s="10">
        <v>2023</v>
      </c>
      <c r="D839" s="10" t="s">
        <v>114</v>
      </c>
      <c r="E839" s="48">
        <v>7202866</v>
      </c>
    </row>
    <row r="840" spans="2:5">
      <c r="B840" s="10" t="s">
        <v>73</v>
      </c>
      <c r="C840" s="10">
        <v>2023</v>
      </c>
      <c r="D840" s="10" t="s">
        <v>115</v>
      </c>
      <c r="E840" s="48">
        <v>4695368</v>
      </c>
    </row>
    <row r="841" spans="2:5">
      <c r="B841" s="10" t="s">
        <v>73</v>
      </c>
      <c r="C841" s="10">
        <v>2023</v>
      </c>
      <c r="D841" s="10" t="s">
        <v>116</v>
      </c>
      <c r="E841" s="48">
        <v>11898234</v>
      </c>
    </row>
    <row r="842" spans="2:5">
      <c r="B842" s="10" t="s">
        <v>73</v>
      </c>
      <c r="C842" s="10">
        <v>2023</v>
      </c>
      <c r="D842" s="10" t="s">
        <v>117</v>
      </c>
      <c r="E842" s="48">
        <v>349382</v>
      </c>
    </row>
    <row r="843" spans="2:5">
      <c r="B843" s="10" t="s">
        <v>73</v>
      </c>
      <c r="C843" s="10">
        <v>2023</v>
      </c>
      <c r="D843" s="10" t="s">
        <v>118</v>
      </c>
      <c r="E843" s="48">
        <v>65517</v>
      </c>
    </row>
    <row r="844" spans="2:5" ht="15" thickBot="1">
      <c r="B844" s="47" t="s">
        <v>73</v>
      </c>
      <c r="C844" s="47">
        <v>2023</v>
      </c>
      <c r="D844" s="47" t="s">
        <v>119</v>
      </c>
      <c r="E844" s="46">
        <v>414899</v>
      </c>
    </row>
    <row r="845" spans="2:5">
      <c r="B845" s="122" t="s">
        <v>74</v>
      </c>
      <c r="C845" s="122">
        <v>2023</v>
      </c>
      <c r="D845" s="122" t="s">
        <v>23</v>
      </c>
      <c r="E845" s="75">
        <v>2222</v>
      </c>
    </row>
    <row r="846" spans="2:5">
      <c r="B846" s="10" t="s">
        <v>74</v>
      </c>
      <c r="C846" s="10">
        <v>2023</v>
      </c>
      <c r="D846" s="10" t="s">
        <v>6</v>
      </c>
      <c r="E846" s="48">
        <v>8927085</v>
      </c>
    </row>
    <row r="847" spans="2:5">
      <c r="B847" s="10" t="s">
        <v>74</v>
      </c>
      <c r="C847" s="10">
        <v>2023</v>
      </c>
      <c r="D847" s="10" t="s">
        <v>111</v>
      </c>
      <c r="E847" s="48">
        <v>11593476</v>
      </c>
    </row>
    <row r="848" spans="2:5">
      <c r="B848" s="10" t="s">
        <v>74</v>
      </c>
      <c r="C848" s="10">
        <v>2023</v>
      </c>
      <c r="D848" s="10" t="s">
        <v>95</v>
      </c>
      <c r="E848" s="48">
        <v>1516903</v>
      </c>
    </row>
    <row r="849" spans="2:5">
      <c r="B849" s="10" t="s">
        <v>74</v>
      </c>
      <c r="C849" s="10">
        <v>2023</v>
      </c>
      <c r="D849" s="10" t="s">
        <v>112</v>
      </c>
      <c r="E849" s="48">
        <v>2070724</v>
      </c>
    </row>
    <row r="850" spans="2:5">
      <c r="B850" s="10" t="s">
        <v>74</v>
      </c>
      <c r="C850" s="10">
        <v>2023</v>
      </c>
      <c r="D850" s="10" t="s">
        <v>19</v>
      </c>
      <c r="E850" s="89">
        <v>453728</v>
      </c>
    </row>
    <row r="851" spans="2:5">
      <c r="B851" s="10" t="s">
        <v>74</v>
      </c>
      <c r="C851" s="10">
        <v>2023</v>
      </c>
      <c r="D851" s="10" t="s">
        <v>97</v>
      </c>
      <c r="E851" s="48">
        <v>7410182</v>
      </c>
    </row>
    <row r="852" spans="2:5">
      <c r="B852" s="10" t="s">
        <v>74</v>
      </c>
      <c r="C852" s="10">
        <v>2023</v>
      </c>
      <c r="D852" s="10" t="s">
        <v>113</v>
      </c>
      <c r="E852" s="48">
        <v>9522752</v>
      </c>
    </row>
    <row r="853" spans="2:5">
      <c r="B853" s="10" t="s">
        <v>74</v>
      </c>
      <c r="C853" s="10">
        <v>2023</v>
      </c>
      <c r="D853" s="10" t="s">
        <v>114</v>
      </c>
      <c r="E853" s="48">
        <v>77139</v>
      </c>
    </row>
    <row r="854" spans="2:5">
      <c r="B854" s="10" t="s">
        <v>74</v>
      </c>
      <c r="C854" s="10">
        <v>2023</v>
      </c>
      <c r="D854" s="10" t="s">
        <v>115</v>
      </c>
      <c r="E854" s="48">
        <v>5197744</v>
      </c>
    </row>
    <row r="855" spans="2:5">
      <c r="B855" s="10" t="s">
        <v>74</v>
      </c>
      <c r="C855" s="10">
        <v>2023</v>
      </c>
      <c r="D855" s="10" t="s">
        <v>116</v>
      </c>
      <c r="E855" s="48">
        <v>5274883</v>
      </c>
    </row>
    <row r="856" spans="2:5">
      <c r="B856" s="10" t="s">
        <v>74</v>
      </c>
      <c r="C856" s="10">
        <v>2023</v>
      </c>
      <c r="D856" s="10" t="s">
        <v>117</v>
      </c>
      <c r="E856" s="48">
        <v>416587</v>
      </c>
    </row>
    <row r="857" spans="2:5">
      <c r="B857" s="10" t="s">
        <v>74</v>
      </c>
      <c r="C857" s="10">
        <v>2023</v>
      </c>
      <c r="D857" s="10" t="s">
        <v>118</v>
      </c>
      <c r="E857" s="48">
        <v>154647</v>
      </c>
    </row>
    <row r="858" spans="2:5" ht="15" thickBot="1">
      <c r="B858" s="47" t="s">
        <v>74</v>
      </c>
      <c r="C858" s="47">
        <v>2023</v>
      </c>
      <c r="D858" s="47" t="s">
        <v>119</v>
      </c>
      <c r="E858" s="46">
        <v>571234</v>
      </c>
    </row>
    <row r="859" spans="2:5">
      <c r="B859" s="122" t="s">
        <v>75</v>
      </c>
      <c r="C859" s="122">
        <v>2023</v>
      </c>
      <c r="D859" s="122" t="s">
        <v>23</v>
      </c>
      <c r="E859" s="75">
        <v>76432</v>
      </c>
    </row>
    <row r="860" spans="2:5">
      <c r="B860" s="10" t="s">
        <v>75</v>
      </c>
      <c r="C860" s="10">
        <v>2023</v>
      </c>
      <c r="D860" s="10" t="s">
        <v>6</v>
      </c>
      <c r="E860" s="48">
        <v>3410253</v>
      </c>
    </row>
    <row r="861" spans="2:5">
      <c r="B861" s="10" t="s">
        <v>75</v>
      </c>
      <c r="C861" s="10">
        <v>2023</v>
      </c>
      <c r="D861" s="10" t="s">
        <v>111</v>
      </c>
      <c r="E861" s="48">
        <v>4433182</v>
      </c>
    </row>
    <row r="862" spans="2:5">
      <c r="B862" s="10" t="s">
        <v>75</v>
      </c>
      <c r="C862" s="10">
        <v>2023</v>
      </c>
      <c r="D862" s="10" t="s">
        <v>95</v>
      </c>
      <c r="E862" s="48">
        <v>633667</v>
      </c>
    </row>
    <row r="863" spans="2:5">
      <c r="B863" s="10" t="s">
        <v>75</v>
      </c>
      <c r="C863" s="10">
        <v>2023</v>
      </c>
      <c r="D863" s="10" t="s">
        <v>112</v>
      </c>
      <c r="E863" s="48">
        <v>865019</v>
      </c>
    </row>
    <row r="864" spans="2:5">
      <c r="B864" s="10" t="s">
        <v>75</v>
      </c>
      <c r="C864" s="10">
        <v>2023</v>
      </c>
      <c r="D864" s="10" t="s">
        <v>19</v>
      </c>
      <c r="E864" s="89">
        <v>14140</v>
      </c>
    </row>
    <row r="865" spans="2:11">
      <c r="B865" s="10" t="s">
        <v>75</v>
      </c>
      <c r="C865" s="10">
        <v>2023</v>
      </c>
      <c r="D865" s="10" t="s">
        <v>97</v>
      </c>
      <c r="E865" s="48">
        <v>2776586</v>
      </c>
    </row>
    <row r="866" spans="2:11">
      <c r="B866" s="10" t="s">
        <v>75</v>
      </c>
      <c r="C866" s="10">
        <v>2023</v>
      </c>
      <c r="D866" s="10" t="s">
        <v>113</v>
      </c>
      <c r="E866" s="48">
        <v>3568163</v>
      </c>
    </row>
    <row r="867" spans="2:11">
      <c r="B867" s="10" t="s">
        <v>75</v>
      </c>
      <c r="C867" s="10">
        <v>2023</v>
      </c>
      <c r="D867" s="10" t="s">
        <v>114</v>
      </c>
      <c r="E867" s="48">
        <v>0</v>
      </c>
    </row>
    <row r="868" spans="2:11">
      <c r="B868" s="10" t="s">
        <v>75</v>
      </c>
      <c r="C868" s="10">
        <v>2023</v>
      </c>
      <c r="D868" s="10" t="s">
        <v>115</v>
      </c>
      <c r="E868" s="48">
        <v>4300121</v>
      </c>
    </row>
    <row r="869" spans="2:11">
      <c r="B869" s="10" t="s">
        <v>75</v>
      </c>
      <c r="C869" s="10">
        <v>2023</v>
      </c>
      <c r="D869" s="10" t="s">
        <v>116</v>
      </c>
      <c r="E869" s="48">
        <v>4300121</v>
      </c>
    </row>
    <row r="870" spans="2:11">
      <c r="B870" s="10" t="s">
        <v>75</v>
      </c>
      <c r="C870" s="10">
        <v>2023</v>
      </c>
      <c r="D870" s="10" t="s">
        <v>117</v>
      </c>
      <c r="E870" s="48">
        <v>162735</v>
      </c>
    </row>
    <row r="871" spans="2:11">
      <c r="B871" s="10" t="s">
        <v>75</v>
      </c>
      <c r="C871" s="10">
        <v>2023</v>
      </c>
      <c r="D871" s="10" t="s">
        <v>118</v>
      </c>
      <c r="E871" s="48">
        <v>66640</v>
      </c>
    </row>
    <row r="872" spans="2:11" ht="15" thickBot="1">
      <c r="B872" s="47" t="s">
        <v>75</v>
      </c>
      <c r="C872" s="47">
        <v>2023</v>
      </c>
      <c r="D872" s="47" t="s">
        <v>119</v>
      </c>
      <c r="E872" s="46">
        <v>229375</v>
      </c>
    </row>
    <row r="873" spans="2:11">
      <c r="B873" s="122" t="s">
        <v>76</v>
      </c>
      <c r="C873" s="122">
        <v>2023</v>
      </c>
      <c r="D873" s="122" t="s">
        <v>23</v>
      </c>
      <c r="E873" s="75">
        <v>436625</v>
      </c>
      <c r="G873" s="169"/>
    </row>
    <row r="874" spans="2:11">
      <c r="B874" s="10" t="s">
        <v>76</v>
      </c>
      <c r="C874" s="10">
        <v>2023</v>
      </c>
      <c r="D874" s="10" t="s">
        <v>6</v>
      </c>
      <c r="E874" s="48">
        <v>24809167</v>
      </c>
    </row>
    <row r="875" spans="2:11">
      <c r="B875" s="10" t="s">
        <v>76</v>
      </c>
      <c r="C875" s="10">
        <v>2023</v>
      </c>
      <c r="D875" s="10" t="s">
        <v>111</v>
      </c>
      <c r="E875" s="48">
        <v>32192613</v>
      </c>
    </row>
    <row r="876" spans="2:11">
      <c r="B876" s="10" t="s">
        <v>76</v>
      </c>
      <c r="C876" s="10">
        <v>2023</v>
      </c>
      <c r="D876" s="10" t="s">
        <v>95</v>
      </c>
      <c r="E876" s="48">
        <v>3882000</v>
      </c>
      <c r="G876" s="169"/>
      <c r="J876" s="192"/>
      <c r="K876" s="192"/>
    </row>
    <row r="877" spans="2:11">
      <c r="B877" s="10" t="s">
        <v>76</v>
      </c>
      <c r="C877" s="10">
        <v>2023</v>
      </c>
      <c r="D877" s="10" t="s">
        <v>112</v>
      </c>
      <c r="E877" s="48">
        <v>5299318</v>
      </c>
      <c r="J877" s="192"/>
      <c r="K877" s="192"/>
    </row>
    <row r="878" spans="2:11">
      <c r="B878" s="10" t="s">
        <v>76</v>
      </c>
      <c r="C878" s="10">
        <v>2023</v>
      </c>
      <c r="D878" s="10" t="s">
        <v>19</v>
      </c>
      <c r="E878" s="89">
        <v>7497889</v>
      </c>
      <c r="G878" s="169"/>
      <c r="J878" s="192"/>
      <c r="K878" s="192"/>
    </row>
    <row r="879" spans="2:11">
      <c r="B879" s="10" t="s">
        <v>76</v>
      </c>
      <c r="C879" s="10">
        <v>2023</v>
      </c>
      <c r="D879" s="10" t="s">
        <v>97</v>
      </c>
      <c r="E879" s="48">
        <v>20927167</v>
      </c>
      <c r="G879" s="169"/>
      <c r="J879" s="192"/>
      <c r="K879" s="192"/>
    </row>
    <row r="880" spans="2:11">
      <c r="B880" s="10" t="s">
        <v>76</v>
      </c>
      <c r="C880" s="10">
        <v>2023</v>
      </c>
      <c r="D880" s="10" t="s">
        <v>113</v>
      </c>
      <c r="E880" s="48">
        <v>26893295</v>
      </c>
      <c r="J880" s="192"/>
      <c r="K880" s="192"/>
    </row>
    <row r="881" spans="2:12">
      <c r="B881" s="10" t="s">
        <v>76</v>
      </c>
      <c r="C881" s="10">
        <v>2023</v>
      </c>
      <c r="D881" s="10" t="s">
        <v>114</v>
      </c>
      <c r="E881" s="48">
        <v>7280004</v>
      </c>
      <c r="J881" s="192"/>
      <c r="K881" s="192"/>
    </row>
    <row r="882" spans="2:12">
      <c r="B882" s="10" t="s">
        <v>76</v>
      </c>
      <c r="C882" s="10">
        <v>2023</v>
      </c>
      <c r="D882" s="10" t="s">
        <v>115</v>
      </c>
      <c r="E882" s="48">
        <v>20008668</v>
      </c>
      <c r="G882" s="169"/>
      <c r="J882" s="193"/>
      <c r="K882" s="193"/>
      <c r="L882" s="170"/>
    </row>
    <row r="883" spans="2:12">
      <c r="B883" s="10" t="s">
        <v>76</v>
      </c>
      <c r="C883" s="10">
        <v>2023</v>
      </c>
      <c r="D883" s="10" t="s">
        <v>116</v>
      </c>
      <c r="E883" s="48">
        <v>27288672</v>
      </c>
    </row>
    <row r="884" spans="2:12">
      <c r="B884" s="10" t="s">
        <v>76</v>
      </c>
      <c r="C884" s="10">
        <v>2023</v>
      </c>
      <c r="D884" s="10" t="s">
        <v>117</v>
      </c>
      <c r="E884" s="48">
        <v>1343582</v>
      </c>
    </row>
    <row r="885" spans="2:12">
      <c r="B885" s="10" t="s">
        <v>76</v>
      </c>
      <c r="C885" s="10">
        <v>2023</v>
      </c>
      <c r="D885" s="10" t="s">
        <v>118</v>
      </c>
      <c r="E885" s="48">
        <v>443081</v>
      </c>
    </row>
    <row r="886" spans="2:12">
      <c r="B886" s="10" t="s">
        <v>76</v>
      </c>
      <c r="C886" s="10">
        <v>2023</v>
      </c>
      <c r="D886" s="10" t="s">
        <v>119</v>
      </c>
      <c r="E886" s="48">
        <v>1786663</v>
      </c>
      <c r="G886" s="169"/>
    </row>
  </sheetData>
  <autoFilter ref="B4:E788" xr:uid="{45773E36-7E5B-4C7F-99EA-9A86324027A3}"/>
  <mergeCells count="2">
    <mergeCell ref="A1:D1"/>
    <mergeCell ref="F1:G1"/>
  </mergeCells>
  <hyperlinks>
    <hyperlink ref="F1:G1" location="INDEX!A1" display="Return to Index" xr:uid="{EFB33A9A-FDF4-41C6-BB84-43191E954C9D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BA35-D6B5-40D4-8F02-2A99D6BEEB63}">
  <sheetPr>
    <tabColor rgb="FF929598"/>
  </sheetPr>
  <dimension ref="A1:E3"/>
  <sheetViews>
    <sheetView workbookViewId="0">
      <selection activeCell="A2" sqref="A2"/>
    </sheetView>
  </sheetViews>
  <sheetFormatPr defaultRowHeight="14.45"/>
  <sheetData>
    <row r="1" spans="1:5" ht="18.600000000000001">
      <c r="A1" s="277" t="s">
        <v>31</v>
      </c>
      <c r="B1" s="277"/>
      <c r="C1" s="303"/>
      <c r="D1" s="275" t="s">
        <v>35</v>
      </c>
      <c r="E1" s="276"/>
    </row>
    <row r="3" spans="1:5">
      <c r="B3" s="14"/>
    </row>
  </sheetData>
  <mergeCells count="2">
    <mergeCell ref="A1:C1"/>
    <mergeCell ref="D1:E1"/>
  </mergeCells>
  <hyperlinks>
    <hyperlink ref="D1:E1" location="INDEX!A1" display="Return to Index" xr:uid="{C37919DB-0D32-424F-8495-6E36252DC414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ECF7-7A74-4BF9-B64A-60789C8D338A}">
  <sheetPr>
    <tabColor rgb="FF929598"/>
  </sheetPr>
  <dimension ref="A1:N27"/>
  <sheetViews>
    <sheetView workbookViewId="0">
      <selection activeCell="A2" sqref="A2"/>
    </sheetView>
  </sheetViews>
  <sheetFormatPr defaultRowHeight="14.45"/>
  <cols>
    <col min="1" max="1" width="8.7109375" customWidth="1"/>
    <col min="2" max="2" width="13.5703125" customWidth="1"/>
    <col min="3" max="9" width="18.140625" customWidth="1"/>
  </cols>
  <sheetData>
    <row r="1" spans="1:14" ht="18.600000000000001">
      <c r="A1" s="289" t="s">
        <v>32</v>
      </c>
      <c r="B1" s="289"/>
      <c r="C1" s="289"/>
      <c r="D1" s="275" t="s">
        <v>35</v>
      </c>
      <c r="E1" s="276"/>
    </row>
    <row r="2" spans="1:14" ht="14.45" customHeight="1">
      <c r="A2" s="114"/>
      <c r="B2" s="114"/>
      <c r="C2" s="114"/>
      <c r="D2" s="114"/>
      <c r="E2" s="114"/>
    </row>
    <row r="3" spans="1:14" ht="14.45" customHeight="1">
      <c r="A3" s="114"/>
      <c r="B3" s="114"/>
      <c r="C3" s="114"/>
      <c r="D3" s="114"/>
      <c r="E3" s="114"/>
    </row>
    <row r="4" spans="1:14" ht="29.1">
      <c r="B4" s="110" t="s">
        <v>39</v>
      </c>
      <c r="C4" s="217" t="s">
        <v>120</v>
      </c>
      <c r="D4" s="110" t="s">
        <v>121</v>
      </c>
      <c r="E4" s="110" t="s">
        <v>122</v>
      </c>
      <c r="F4" s="110" t="s">
        <v>123</v>
      </c>
      <c r="G4" s="110" t="s">
        <v>124</v>
      </c>
      <c r="H4" s="110" t="s">
        <v>125</v>
      </c>
      <c r="I4" s="110" t="s">
        <v>126</v>
      </c>
    </row>
    <row r="5" spans="1:14">
      <c r="B5" s="59">
        <v>2023</v>
      </c>
      <c r="C5" s="187">
        <v>1.9313099999999999</v>
      </c>
      <c r="D5" s="187">
        <v>2.4819073999999999</v>
      </c>
      <c r="E5" s="10">
        <v>66.537000000000006</v>
      </c>
      <c r="F5" s="188">
        <v>1.3651</v>
      </c>
      <c r="G5" s="189">
        <v>2.3138899999999998</v>
      </c>
      <c r="H5" s="190">
        <v>2.7035300000000002</v>
      </c>
      <c r="I5" s="187">
        <v>2.5790459999999999</v>
      </c>
      <c r="N5" s="191"/>
    </row>
    <row r="6" spans="1:14">
      <c r="B6" s="59">
        <v>2022</v>
      </c>
      <c r="C6" s="187">
        <v>1.9313099999999999</v>
      </c>
      <c r="D6" s="187">
        <v>2.4819073999999999</v>
      </c>
      <c r="E6" s="188">
        <v>51</v>
      </c>
      <c r="F6" s="188">
        <v>1.3725000000000001</v>
      </c>
      <c r="G6" s="190">
        <v>2.3138899999999998</v>
      </c>
      <c r="H6" s="189">
        <v>2.7035300000000002</v>
      </c>
      <c r="I6" s="187">
        <v>2.5790459999999999</v>
      </c>
      <c r="N6" s="191"/>
    </row>
    <row r="7" spans="1:14">
      <c r="B7" s="59">
        <v>2021</v>
      </c>
      <c r="C7" s="187">
        <v>1.9313099999999999</v>
      </c>
      <c r="D7" s="187">
        <v>2.4819073999999999</v>
      </c>
      <c r="E7" s="10">
        <v>44.076000000000001</v>
      </c>
      <c r="F7" s="188">
        <v>1.4342999999999999</v>
      </c>
      <c r="G7" s="190">
        <v>2.3138899999999998</v>
      </c>
      <c r="H7" s="189">
        <v>2.7035300000000002</v>
      </c>
      <c r="I7" s="187">
        <v>2.5790459999999999</v>
      </c>
      <c r="N7" s="191"/>
    </row>
    <row r="8" spans="1:14">
      <c r="B8" s="59">
        <v>2020</v>
      </c>
      <c r="C8" s="187">
        <v>1.9313099999999999</v>
      </c>
      <c r="D8" s="187">
        <v>2.4819073999999999</v>
      </c>
      <c r="E8" s="10">
        <v>36.033999999999999</v>
      </c>
      <c r="F8" s="188">
        <v>1.3604000000000001</v>
      </c>
      <c r="G8" s="190">
        <v>2.3138899999999998</v>
      </c>
      <c r="H8" s="189">
        <v>2.7035300000000002</v>
      </c>
      <c r="I8" s="187">
        <v>2.5790459999999999</v>
      </c>
      <c r="N8" s="191"/>
    </row>
    <row r="9" spans="1:14">
      <c r="B9" s="59">
        <v>2019</v>
      </c>
      <c r="C9" s="187">
        <v>1.9313099999999999</v>
      </c>
      <c r="D9" s="187">
        <v>2.4819073999999999</v>
      </c>
      <c r="E9" s="10">
        <v>29.372</v>
      </c>
      <c r="F9" s="188">
        <v>1.3831</v>
      </c>
      <c r="G9" s="190">
        <v>2.35331</v>
      </c>
      <c r="H9" s="189">
        <v>2.7035300000000002</v>
      </c>
      <c r="I9" s="187">
        <v>2.5790459999999999</v>
      </c>
      <c r="N9" s="191"/>
    </row>
    <row r="10" spans="1:14">
      <c r="B10" s="59">
        <v>2018</v>
      </c>
      <c r="C10" s="187">
        <v>1.9313099999999999</v>
      </c>
      <c r="D10" s="187">
        <v>2.4819073999999999</v>
      </c>
      <c r="E10" s="10">
        <v>29.481000000000002</v>
      </c>
      <c r="F10" s="188">
        <v>1.3834</v>
      </c>
      <c r="G10" s="190">
        <v>2.35331</v>
      </c>
      <c r="H10" s="189">
        <v>2.7035300000000002</v>
      </c>
      <c r="I10" s="187">
        <v>2.5790459999999999</v>
      </c>
      <c r="N10" s="191"/>
    </row>
    <row r="11" spans="1:14">
      <c r="B11" s="59">
        <v>2017</v>
      </c>
      <c r="C11" s="187">
        <v>1.9266700000000001</v>
      </c>
      <c r="D11" s="187">
        <v>2.4769074</v>
      </c>
      <c r="E11" s="10">
        <v>18.221</v>
      </c>
      <c r="F11" s="188">
        <v>1.3909</v>
      </c>
      <c r="G11" s="190">
        <v>2.35331</v>
      </c>
      <c r="H11" s="189">
        <v>2.7035300000000002</v>
      </c>
      <c r="I11" s="187">
        <v>2.5790459999999999</v>
      </c>
      <c r="N11" s="191"/>
    </row>
    <row r="12" spans="1:14">
      <c r="B12" s="59">
        <v>2016</v>
      </c>
      <c r="C12" s="187">
        <v>1.9254800000000001</v>
      </c>
      <c r="D12" s="187">
        <v>2.4759074000000001</v>
      </c>
      <c r="E12" s="10">
        <v>39.966000000000001</v>
      </c>
      <c r="F12" s="188">
        <v>1.3766</v>
      </c>
      <c r="G12" s="190">
        <v>2.35331</v>
      </c>
      <c r="H12" s="189">
        <v>2.7114400000000001</v>
      </c>
      <c r="I12" s="187">
        <v>2.5790459999999999</v>
      </c>
      <c r="N12" s="191"/>
    </row>
    <row r="13" spans="1:14">
      <c r="B13" s="59">
        <v>2015</v>
      </c>
      <c r="C13" s="188">
        <v>1.92103</v>
      </c>
      <c r="D13" s="188">
        <v>2.4719074000000001</v>
      </c>
      <c r="E13" s="10">
        <v>45.808999999999997</v>
      </c>
      <c r="F13" s="188">
        <v>1.38</v>
      </c>
      <c r="G13" s="190">
        <v>2.35331</v>
      </c>
      <c r="H13" s="190">
        <v>2.7193499999999999</v>
      </c>
      <c r="I13" s="187">
        <v>2.5790459999999999</v>
      </c>
      <c r="N13" s="191"/>
    </row>
    <row r="15" spans="1:14">
      <c r="B15" s="192" t="s">
        <v>127</v>
      </c>
    </row>
    <row r="16" spans="1:14">
      <c r="J16" s="14"/>
    </row>
    <row r="27" spans="8:8">
      <c r="H27" s="191"/>
    </row>
  </sheetData>
  <mergeCells count="2">
    <mergeCell ref="A1:C1"/>
    <mergeCell ref="D1:E1"/>
  </mergeCells>
  <hyperlinks>
    <hyperlink ref="D1:E1" location="INDEX!A1" display="Return to Index" xr:uid="{109E61DB-C3DB-4AF0-AF8B-71F43E3713CE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DA69-EC59-4CFC-B64A-95B3BC1F649B}">
  <sheetPr>
    <tabColor rgb="FF929598"/>
  </sheetPr>
  <dimension ref="A1:K38"/>
  <sheetViews>
    <sheetView workbookViewId="0">
      <selection activeCell="A2" sqref="A2"/>
    </sheetView>
  </sheetViews>
  <sheetFormatPr defaultRowHeight="14.45"/>
  <cols>
    <col min="2" max="5" width="19.5703125" customWidth="1"/>
    <col min="6" max="8" width="11" customWidth="1"/>
    <col min="9" max="9" width="11" bestFit="1" customWidth="1"/>
    <col min="10" max="10" width="9" bestFit="1" customWidth="1"/>
    <col min="11" max="11" width="10.42578125" bestFit="1" customWidth="1"/>
  </cols>
  <sheetData>
    <row r="1" spans="1:5" ht="18.600000000000001">
      <c r="A1" s="289" t="s">
        <v>128</v>
      </c>
      <c r="B1" s="289"/>
      <c r="C1" s="289"/>
      <c r="D1" s="275" t="s">
        <v>35</v>
      </c>
      <c r="E1" s="276"/>
    </row>
    <row r="2" spans="1:5" ht="14.45" customHeight="1">
      <c r="A2" s="114"/>
      <c r="B2" s="114"/>
      <c r="C2" s="114"/>
      <c r="D2" s="114"/>
      <c r="E2" s="114"/>
    </row>
    <row r="3" spans="1:5" ht="14.45" customHeight="1">
      <c r="A3" s="114"/>
      <c r="B3" s="114"/>
      <c r="C3" s="114"/>
      <c r="D3" s="114"/>
      <c r="E3" s="114"/>
    </row>
    <row r="4" spans="1:5">
      <c r="B4" s="193" t="s">
        <v>129</v>
      </c>
      <c r="C4" s="193"/>
      <c r="E4" s="194"/>
    </row>
    <row r="5" spans="1:5">
      <c r="B5" s="195"/>
      <c r="C5" s="195"/>
    </row>
    <row r="6" spans="1:5" ht="30.95">
      <c r="B6" s="110" t="s">
        <v>39</v>
      </c>
      <c r="C6" s="110" t="s">
        <v>130</v>
      </c>
    </row>
    <row r="7" spans="1:5">
      <c r="B7" s="70" t="s">
        <v>131</v>
      </c>
      <c r="C7" s="196">
        <v>3498.2</v>
      </c>
    </row>
    <row r="8" spans="1:5">
      <c r="B8" s="65">
        <v>2015</v>
      </c>
      <c r="C8" s="89">
        <v>3769</v>
      </c>
    </row>
    <row r="9" spans="1:5">
      <c r="B9" s="65">
        <v>2016</v>
      </c>
      <c r="C9" s="89">
        <v>3464</v>
      </c>
    </row>
    <row r="10" spans="1:5">
      <c r="B10" s="65">
        <v>2017</v>
      </c>
      <c r="C10" s="89">
        <v>3518</v>
      </c>
    </row>
    <row r="11" spans="1:5">
      <c r="B11" s="65">
        <v>2018</v>
      </c>
      <c r="C11" s="89">
        <v>3765</v>
      </c>
    </row>
    <row r="12" spans="1:5">
      <c r="B12" s="65">
        <v>2019</v>
      </c>
      <c r="C12" s="89">
        <v>3929</v>
      </c>
    </row>
    <row r="13" spans="1:5">
      <c r="B13" s="65">
        <v>2020</v>
      </c>
      <c r="C13" s="89">
        <v>3516</v>
      </c>
    </row>
    <row r="14" spans="1:5">
      <c r="B14" s="65">
        <v>2021</v>
      </c>
      <c r="C14" s="89">
        <v>3340</v>
      </c>
    </row>
    <row r="15" spans="1:5">
      <c r="B15" s="65">
        <v>2022</v>
      </c>
      <c r="C15" s="89">
        <v>3676</v>
      </c>
      <c r="D15" s="115"/>
    </row>
    <row r="16" spans="1:5">
      <c r="B16" s="59">
        <v>2023</v>
      </c>
      <c r="C16" s="89">
        <v>3226</v>
      </c>
    </row>
    <row r="18" spans="2:11">
      <c r="B18" s="193" t="s">
        <v>132</v>
      </c>
      <c r="C18" s="194"/>
    </row>
    <row r="19" spans="2:11">
      <c r="B19" s="195"/>
      <c r="C19" s="195"/>
    </row>
    <row r="20" spans="2:11" ht="29.1">
      <c r="B20" s="110" t="s">
        <v>133</v>
      </c>
      <c r="C20" s="110" t="s">
        <v>134</v>
      </c>
    </row>
    <row r="21" spans="2:11">
      <c r="B21" s="59" t="s">
        <v>135</v>
      </c>
      <c r="C21" s="197">
        <v>0.74</v>
      </c>
    </row>
    <row r="22" spans="2:11">
      <c r="B22" s="59" t="s">
        <v>136</v>
      </c>
      <c r="C22" s="197">
        <v>0.79</v>
      </c>
    </row>
    <row r="23" spans="2:11">
      <c r="B23" s="59" t="s">
        <v>19</v>
      </c>
      <c r="C23" s="197">
        <v>0.2</v>
      </c>
    </row>
    <row r="26" spans="2:11">
      <c r="B26" s="193" t="s">
        <v>137</v>
      </c>
      <c r="C26" s="194"/>
      <c r="D26" s="194"/>
      <c r="E26" s="194"/>
    </row>
    <row r="27" spans="2:11">
      <c r="B27" s="195"/>
      <c r="C27" s="195"/>
      <c r="D27" s="195"/>
      <c r="E27" s="195"/>
    </row>
    <row r="28" spans="2:11" ht="15" customHeight="1">
      <c r="B28" s="305" t="s">
        <v>99</v>
      </c>
      <c r="C28" s="304" t="s">
        <v>138</v>
      </c>
      <c r="D28" s="304"/>
      <c r="E28" s="304"/>
      <c r="I28" s="192"/>
      <c r="J28" s="192"/>
      <c r="K28" s="192"/>
    </row>
    <row r="29" spans="2:11">
      <c r="B29" s="305"/>
      <c r="C29" s="107" t="s">
        <v>135</v>
      </c>
      <c r="D29" s="107" t="s">
        <v>136</v>
      </c>
      <c r="E29" s="107" t="s">
        <v>19</v>
      </c>
      <c r="F29" s="115"/>
      <c r="H29" s="192"/>
    </row>
    <row r="30" spans="2:11">
      <c r="B30" s="59" t="s">
        <v>139</v>
      </c>
      <c r="C30" s="198">
        <v>0.55849000000000004</v>
      </c>
      <c r="D30" s="198">
        <v>0.32619999999999999</v>
      </c>
      <c r="E30" s="198">
        <v>0.11531</v>
      </c>
      <c r="F30" s="115"/>
      <c r="H30" s="192"/>
      <c r="I30" s="199"/>
      <c r="J30" s="199"/>
      <c r="K30" s="199"/>
    </row>
    <row r="31" spans="2:11">
      <c r="B31" s="59" t="s">
        <v>140</v>
      </c>
      <c r="C31" s="198">
        <v>0.44363999999999998</v>
      </c>
      <c r="D31" s="198">
        <v>0.29808000000000001</v>
      </c>
      <c r="E31" s="198">
        <v>0.25828000000000001</v>
      </c>
      <c r="F31" s="115"/>
      <c r="H31" s="192"/>
      <c r="I31" s="199"/>
      <c r="J31" s="199"/>
      <c r="K31" s="199"/>
    </row>
    <row r="32" spans="2:11">
      <c r="B32" s="59" t="s">
        <v>141</v>
      </c>
      <c r="C32" s="198">
        <v>0.62131999999999998</v>
      </c>
      <c r="D32" s="198">
        <v>0.30388999999999999</v>
      </c>
      <c r="E32" s="198">
        <v>7.4789999999999995E-2</v>
      </c>
      <c r="F32" s="115"/>
      <c r="H32" s="192"/>
      <c r="I32" s="199"/>
      <c r="J32" s="199"/>
      <c r="K32" s="199"/>
    </row>
    <row r="33" spans="2:11">
      <c r="B33" s="59" t="s">
        <v>142</v>
      </c>
      <c r="C33" s="198">
        <v>0.57593000000000005</v>
      </c>
      <c r="D33" s="198">
        <v>0.21859999999999999</v>
      </c>
      <c r="E33" s="198">
        <v>0.20547000000000001</v>
      </c>
      <c r="F33" s="115"/>
      <c r="H33" s="192"/>
      <c r="I33" s="199"/>
      <c r="J33" s="199"/>
      <c r="K33" s="199"/>
    </row>
    <row r="34" spans="2:11">
      <c r="B34" s="59" t="s">
        <v>143</v>
      </c>
      <c r="C34" s="198">
        <v>0.24267</v>
      </c>
      <c r="D34" s="198">
        <v>0.20482</v>
      </c>
      <c r="E34" s="198">
        <v>0.55252000000000001</v>
      </c>
      <c r="F34" s="115"/>
      <c r="H34" s="192"/>
      <c r="I34" s="199"/>
      <c r="J34" s="199"/>
      <c r="K34" s="199"/>
    </row>
    <row r="35" spans="2:11">
      <c r="B35" s="59" t="s">
        <v>144</v>
      </c>
      <c r="C35" s="198">
        <v>0.30701000000000001</v>
      </c>
      <c r="D35" s="198">
        <v>0.18207999999999999</v>
      </c>
      <c r="E35" s="198">
        <v>0.51090000000000002</v>
      </c>
      <c r="F35" s="115"/>
      <c r="H35" s="192"/>
      <c r="I35" s="199"/>
      <c r="J35" s="199"/>
      <c r="K35" s="199"/>
    </row>
    <row r="36" spans="2:11">
      <c r="B36" s="195"/>
      <c r="C36" s="195"/>
      <c r="D36" s="195"/>
      <c r="E36" s="195"/>
    </row>
    <row r="38" spans="2:11">
      <c r="F38" s="14" t="s">
        <v>35</v>
      </c>
    </row>
  </sheetData>
  <mergeCells count="4">
    <mergeCell ref="A1:C1"/>
    <mergeCell ref="D1:E1"/>
    <mergeCell ref="B28:B29"/>
    <mergeCell ref="C28:E28"/>
  </mergeCells>
  <hyperlinks>
    <hyperlink ref="F38" location="INDEX!A1" display="Return to Index" xr:uid="{2E06D43D-DBF7-4107-AC88-7C40E9F63F26}"/>
    <hyperlink ref="D1:E1" location="INDEX!A1" display="Return to Index" xr:uid="{937F1F8D-7B3F-4543-8BB9-C6C2196BC8C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2DF8-1785-4870-A583-5D99775F3854}">
  <sheetPr>
    <tabColor rgb="FFF15D22"/>
  </sheetPr>
  <dimension ref="A1:M16"/>
  <sheetViews>
    <sheetView zoomScaleNormal="100" workbookViewId="0">
      <selection activeCell="A2" sqref="A2"/>
    </sheetView>
  </sheetViews>
  <sheetFormatPr defaultRowHeight="14.45"/>
  <cols>
    <col min="3" max="3" width="13.5703125" customWidth="1"/>
    <col min="4" max="4" width="26.5703125" customWidth="1"/>
    <col min="5" max="5" width="8.5703125" customWidth="1"/>
    <col min="9" max="9" width="8.7109375" customWidth="1"/>
    <col min="12" max="12" width="8.7109375" customWidth="1"/>
  </cols>
  <sheetData>
    <row r="1" spans="1:13" ht="18.600000000000001">
      <c r="A1" s="277" t="s">
        <v>38</v>
      </c>
      <c r="B1" s="277"/>
      <c r="C1" s="277"/>
      <c r="D1" s="277"/>
      <c r="E1" s="277"/>
      <c r="F1" s="15"/>
      <c r="G1" s="275" t="s">
        <v>35</v>
      </c>
      <c r="H1" s="276"/>
      <c r="I1" s="8"/>
    </row>
    <row r="4" spans="1:13" ht="43.5">
      <c r="B4" s="9" t="s">
        <v>39</v>
      </c>
      <c r="C4" s="16" t="s">
        <v>40</v>
      </c>
      <c r="D4" s="16" t="s">
        <v>41</v>
      </c>
    </row>
    <row r="5" spans="1:13">
      <c r="B5" s="10">
        <v>2023</v>
      </c>
      <c r="C5" s="17">
        <v>54.539012</v>
      </c>
      <c r="D5" s="18">
        <v>69.202461999999997</v>
      </c>
    </row>
    <row r="6" spans="1:13">
      <c r="B6" s="10">
        <v>2022</v>
      </c>
      <c r="C6" s="19">
        <v>53.506808999999997</v>
      </c>
      <c r="D6" s="19">
        <v>66.726596000000001</v>
      </c>
      <c r="F6" s="12"/>
      <c r="I6" s="11"/>
      <c r="J6" s="20"/>
      <c r="L6" s="11"/>
      <c r="M6" s="20"/>
    </row>
    <row r="7" spans="1:13">
      <c r="B7" s="10">
        <v>2021</v>
      </c>
      <c r="C7" s="19">
        <v>50.174174999999998</v>
      </c>
      <c r="D7" s="19">
        <v>59.140974</v>
      </c>
      <c r="F7" s="12"/>
      <c r="I7" s="11"/>
      <c r="J7" s="20"/>
      <c r="L7" s="11"/>
      <c r="M7" s="20"/>
    </row>
    <row r="8" spans="1:13">
      <c r="B8" s="10">
        <v>2020</v>
      </c>
      <c r="C8" s="19">
        <v>48.255021999999997</v>
      </c>
      <c r="D8" s="19">
        <v>56.857202000000001</v>
      </c>
      <c r="F8" s="12"/>
      <c r="I8" s="11"/>
      <c r="J8" s="20"/>
      <c r="L8" s="11"/>
      <c r="M8" s="20"/>
    </row>
    <row r="9" spans="1:13">
      <c r="B9" s="10">
        <v>2019</v>
      </c>
      <c r="C9" s="19">
        <v>54.719061000000004</v>
      </c>
      <c r="D9" s="19">
        <v>69.884861000000001</v>
      </c>
      <c r="F9" s="12"/>
      <c r="I9" s="11"/>
      <c r="J9" s="20"/>
      <c r="L9" s="11"/>
      <c r="M9" s="20"/>
    </row>
    <row r="10" spans="1:13">
      <c r="B10" s="10">
        <v>2018</v>
      </c>
      <c r="C10" s="19">
        <v>54.884343000000001</v>
      </c>
      <c r="D10" s="19">
        <v>70.005306000000004</v>
      </c>
      <c r="F10" s="12"/>
      <c r="I10" s="11"/>
      <c r="J10" s="20"/>
      <c r="L10" s="11"/>
      <c r="M10" s="20"/>
    </row>
    <row r="11" spans="1:13">
      <c r="B11" s="10">
        <v>2017</v>
      </c>
      <c r="C11" s="19">
        <v>51.895865000000001</v>
      </c>
      <c r="D11" s="19">
        <v>65.714983000000004</v>
      </c>
      <c r="F11" s="12"/>
      <c r="I11" s="11"/>
      <c r="J11" s="20"/>
      <c r="L11" s="11"/>
      <c r="M11" s="20"/>
    </row>
    <row r="12" spans="1:13">
      <c r="B12" s="10">
        <v>2016</v>
      </c>
      <c r="C12" s="19">
        <v>52.329526000000001</v>
      </c>
      <c r="D12" s="19">
        <v>65.968187999999998</v>
      </c>
      <c r="F12" s="12"/>
      <c r="I12" s="11"/>
      <c r="J12" s="20"/>
      <c r="L12" s="11"/>
      <c r="M12" s="20"/>
    </row>
    <row r="13" spans="1:13">
      <c r="B13" s="10">
        <v>2015</v>
      </c>
      <c r="C13" s="19">
        <v>53.817126000000002</v>
      </c>
      <c r="D13" s="19">
        <v>60.939748999999999</v>
      </c>
      <c r="I13" s="11"/>
      <c r="J13" s="20"/>
      <c r="L13" s="11"/>
      <c r="M13" s="20"/>
    </row>
    <row r="14" spans="1:13">
      <c r="L14" s="11"/>
      <c r="M14" s="20"/>
    </row>
    <row r="16" spans="1:13">
      <c r="E16" s="14"/>
    </row>
  </sheetData>
  <mergeCells count="2">
    <mergeCell ref="A1:E1"/>
    <mergeCell ref="G1:H1"/>
  </mergeCells>
  <hyperlinks>
    <hyperlink ref="G1:H1" location="INDEX!A1" display="Return to Index" xr:uid="{46A09311-4E3B-47C0-B043-F7BB6D80A36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B31FC-9A29-4BCC-83B5-A8DEFE7CA116}">
  <sheetPr>
    <tabColor rgb="FF00A0C2"/>
  </sheetPr>
  <dimension ref="A1:E3"/>
  <sheetViews>
    <sheetView workbookViewId="0">
      <selection activeCell="A2" sqref="A2"/>
    </sheetView>
  </sheetViews>
  <sheetFormatPr defaultRowHeight="14.45"/>
  <sheetData>
    <row r="1" spans="1:5" ht="18.600000000000001">
      <c r="A1" s="21" t="s">
        <v>42</v>
      </c>
      <c r="D1" s="275" t="s">
        <v>35</v>
      </c>
      <c r="E1" s="276"/>
    </row>
    <row r="3" spans="1:5">
      <c r="B3" s="14"/>
    </row>
  </sheetData>
  <mergeCells count="1">
    <mergeCell ref="D1:E1"/>
  </mergeCells>
  <hyperlinks>
    <hyperlink ref="D1:E1" location="INDEX!A1" display="Return to Index" xr:uid="{2FC10E17-6D85-4A19-AFE6-9307CC4E05C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AA73-3FBD-4911-A6F0-D0BF84CF86AC}">
  <sheetPr>
    <tabColor rgb="FF00A0C2"/>
  </sheetPr>
  <dimension ref="A1:K18"/>
  <sheetViews>
    <sheetView workbookViewId="0">
      <selection activeCell="A2" sqref="A2"/>
    </sheetView>
  </sheetViews>
  <sheetFormatPr defaultRowHeight="14.45"/>
  <cols>
    <col min="1" max="1" width="8.7109375" customWidth="1"/>
    <col min="2" max="3" width="13.5703125" customWidth="1"/>
    <col min="10" max="10" width="13.28515625" customWidth="1"/>
  </cols>
  <sheetData>
    <row r="1" spans="1:11" ht="18.600000000000001">
      <c r="A1" s="278" t="s">
        <v>7</v>
      </c>
      <c r="B1" s="278"/>
      <c r="C1" s="278"/>
      <c r="D1" s="278"/>
      <c r="E1" s="275" t="s">
        <v>35</v>
      </c>
      <c r="F1" s="276"/>
    </row>
    <row r="4" spans="1:11" ht="43.5">
      <c r="B4" s="9" t="s">
        <v>39</v>
      </c>
      <c r="C4" s="16" t="s">
        <v>43</v>
      </c>
      <c r="J4" s="11"/>
    </row>
    <row r="5" spans="1:11">
      <c r="B5" s="10">
        <v>2023</v>
      </c>
      <c r="C5" s="18">
        <v>24.809166999999999</v>
      </c>
      <c r="J5" s="11"/>
      <c r="K5" s="20"/>
    </row>
    <row r="6" spans="1:11">
      <c r="B6" s="10">
        <v>2022</v>
      </c>
      <c r="C6" s="26">
        <v>24.947520999999998</v>
      </c>
      <c r="J6" s="11"/>
      <c r="K6" s="20"/>
    </row>
    <row r="7" spans="1:11">
      <c r="B7" s="10">
        <v>2021</v>
      </c>
      <c r="C7" s="26">
        <v>22.967047999999998</v>
      </c>
      <c r="E7" s="27"/>
      <c r="J7" s="11"/>
      <c r="K7" s="20"/>
    </row>
    <row r="8" spans="1:11">
      <c r="B8" s="10">
        <v>2020</v>
      </c>
      <c r="C8" s="26">
        <v>22.111234</v>
      </c>
      <c r="J8" s="11"/>
      <c r="K8" s="20"/>
    </row>
    <row r="9" spans="1:11">
      <c r="B9" s="10">
        <v>2019</v>
      </c>
      <c r="C9" s="26">
        <v>23.912476000000002</v>
      </c>
      <c r="J9" s="11"/>
      <c r="K9" s="20"/>
    </row>
    <row r="10" spans="1:11">
      <c r="B10" s="10">
        <v>2018</v>
      </c>
      <c r="C10" s="26">
        <v>24.109567999999999</v>
      </c>
      <c r="J10" s="11"/>
      <c r="K10" s="20"/>
    </row>
    <row r="11" spans="1:11">
      <c r="B11" s="10">
        <v>2017</v>
      </c>
      <c r="C11" s="26">
        <v>21.197634000000001</v>
      </c>
      <c r="J11" s="11"/>
      <c r="K11" s="20"/>
    </row>
    <row r="12" spans="1:11">
      <c r="B12" s="10">
        <v>2016</v>
      </c>
      <c r="C12" s="26">
        <v>21.887492999999999</v>
      </c>
      <c r="J12" s="11"/>
      <c r="K12" s="20"/>
    </row>
    <row r="13" spans="1:11">
      <c r="B13" s="10">
        <v>2015</v>
      </c>
      <c r="C13" s="26">
        <v>23.968447999999999</v>
      </c>
      <c r="J13" s="11"/>
      <c r="K13" s="20"/>
    </row>
    <row r="15" spans="1:11">
      <c r="A15" s="25"/>
      <c r="B15" s="24" t="s">
        <v>44</v>
      </c>
      <c r="C15" s="23">
        <v>-5.4999999999999997E-3</v>
      </c>
      <c r="D15" s="22"/>
    </row>
    <row r="17" spans="4:4" ht="14.45" customHeight="1"/>
    <row r="18" spans="4:4">
      <c r="D18" s="14"/>
    </row>
  </sheetData>
  <mergeCells count="2">
    <mergeCell ref="A1:D1"/>
    <mergeCell ref="E1:F1"/>
  </mergeCells>
  <hyperlinks>
    <hyperlink ref="E1:F1" location="INDEX!A1" display="Return to Index" xr:uid="{FA708C4E-4A21-48F3-9C08-38203A285AE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6F55-27BB-4F28-AFAF-729ED859365C}">
  <sheetPr>
    <tabColor rgb="FF00A0C2"/>
  </sheetPr>
  <dimension ref="A1:I18"/>
  <sheetViews>
    <sheetView zoomScaleNormal="100" workbookViewId="0">
      <selection activeCell="A2" sqref="A2"/>
    </sheetView>
  </sheetViews>
  <sheetFormatPr defaultRowHeight="14.45"/>
  <cols>
    <col min="2" max="3" width="16.42578125" customWidth="1"/>
    <col min="4" max="4" width="16.5703125" customWidth="1"/>
    <col min="8" max="8" width="11" bestFit="1" customWidth="1"/>
  </cols>
  <sheetData>
    <row r="1" spans="1:9" ht="18.600000000000001">
      <c r="A1" s="277" t="s">
        <v>8</v>
      </c>
      <c r="B1" s="277"/>
      <c r="C1" s="277"/>
      <c r="D1" s="29"/>
      <c r="E1" s="275" t="s">
        <v>35</v>
      </c>
      <c r="F1" s="276"/>
    </row>
    <row r="4" spans="1:9" ht="72.599999999999994">
      <c r="B4" s="16" t="s">
        <v>39</v>
      </c>
      <c r="C4" s="16" t="s">
        <v>45</v>
      </c>
      <c r="D4" s="16" t="s">
        <v>46</v>
      </c>
    </row>
    <row r="5" spans="1:9">
      <c r="B5" s="28">
        <v>2023</v>
      </c>
      <c r="C5" s="18">
        <v>20.927167000000001</v>
      </c>
      <c r="D5" s="26">
        <v>21.350964999999999</v>
      </c>
      <c r="H5" s="11"/>
      <c r="I5" s="20"/>
    </row>
    <row r="6" spans="1:9">
      <c r="B6" s="10">
        <v>2022</v>
      </c>
      <c r="C6" s="26">
        <v>21.950980999999999</v>
      </c>
      <c r="D6" s="26">
        <v>21.697800000000001</v>
      </c>
      <c r="H6" s="11"/>
      <c r="I6" s="20"/>
    </row>
    <row r="7" spans="1:9">
      <c r="B7" s="10">
        <v>2021</v>
      </c>
      <c r="C7" s="26">
        <v>20.412735999999999</v>
      </c>
      <c r="D7" s="26">
        <v>20.644092000000001</v>
      </c>
      <c r="H7" s="11"/>
      <c r="I7" s="20"/>
    </row>
    <row r="8" spans="1:9">
      <c r="B8" s="10">
        <v>2020</v>
      </c>
      <c r="C8" s="26">
        <v>20.026415</v>
      </c>
      <c r="D8" s="26">
        <v>20.001294999999999</v>
      </c>
      <c r="H8" s="11"/>
      <c r="I8" s="20"/>
    </row>
    <row r="9" spans="1:9">
      <c r="B9" s="10">
        <v>2019</v>
      </c>
      <c r="C9" s="26">
        <v>22.189077999999999</v>
      </c>
      <c r="D9" s="26">
        <v>21.590425</v>
      </c>
      <c r="H9" s="11"/>
      <c r="I9" s="20"/>
    </row>
    <row r="10" spans="1:9">
      <c r="B10" s="10">
        <v>2018</v>
      </c>
      <c r="C10" s="26">
        <v>22.33905</v>
      </c>
      <c r="D10" s="26">
        <v>21.935766000000001</v>
      </c>
      <c r="H10" s="11"/>
      <c r="I10" s="20"/>
    </row>
    <row r="11" spans="1:9">
      <c r="B11" s="10">
        <v>2017</v>
      </c>
      <c r="C11" s="26">
        <v>20.164397999999998</v>
      </c>
      <c r="D11" s="26">
        <v>20.136050999999998</v>
      </c>
      <c r="H11" s="11"/>
      <c r="I11" s="20"/>
    </row>
    <row r="12" spans="1:9">
      <c r="B12" s="10">
        <v>2016</v>
      </c>
      <c r="C12" s="26">
        <v>19.523536</v>
      </c>
      <c r="D12" s="26">
        <v>15.104715000000001</v>
      </c>
      <c r="H12" s="11"/>
      <c r="I12" s="20"/>
    </row>
    <row r="13" spans="1:9">
      <c r="B13" s="10">
        <v>2015</v>
      </c>
      <c r="C13" s="26">
        <v>21.293638999999999</v>
      </c>
      <c r="D13" s="26">
        <v>14.566768</v>
      </c>
      <c r="H13" s="11"/>
      <c r="I13" s="20"/>
    </row>
    <row r="14" spans="1:9">
      <c r="C14" s="17"/>
    </row>
    <row r="15" spans="1:9">
      <c r="A15" s="279" t="s">
        <v>44</v>
      </c>
      <c r="B15" s="279"/>
      <c r="C15" s="22">
        <v>-4.6600000000000003E-2</v>
      </c>
      <c r="D15" s="23">
        <v>-1.6E-2</v>
      </c>
    </row>
    <row r="18" spans="5:5" ht="14.45" customHeight="1">
      <c r="E18" s="14"/>
    </row>
  </sheetData>
  <mergeCells count="3">
    <mergeCell ref="A15:B15"/>
    <mergeCell ref="A1:C1"/>
    <mergeCell ref="E1:F1"/>
  </mergeCells>
  <hyperlinks>
    <hyperlink ref="E1:F1" location="INDEX!A1" display="Return to Index" xr:uid="{B4737AA0-4F26-4BF7-B367-3D43FF83F73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0795D-2767-4D8C-9EB6-864D203466C7}">
  <sheetPr>
    <tabColor rgb="FF00A0C2"/>
  </sheetPr>
  <dimension ref="A1:I21"/>
  <sheetViews>
    <sheetView workbookViewId="0">
      <selection activeCell="A2" sqref="A2"/>
    </sheetView>
  </sheetViews>
  <sheetFormatPr defaultRowHeight="14.45"/>
  <cols>
    <col min="2" max="3" width="13.5703125" customWidth="1"/>
    <col min="8" max="8" width="15.42578125" customWidth="1"/>
  </cols>
  <sheetData>
    <row r="1" spans="1:9" ht="18.600000000000001">
      <c r="A1" s="277" t="s">
        <v>10</v>
      </c>
      <c r="B1" s="277"/>
      <c r="C1" s="277"/>
      <c r="D1" s="29"/>
      <c r="E1" s="275" t="s">
        <v>35</v>
      </c>
      <c r="F1" s="276"/>
    </row>
    <row r="4" spans="1:9" ht="43.5">
      <c r="B4" s="9" t="s">
        <v>39</v>
      </c>
      <c r="C4" s="33" t="s">
        <v>47</v>
      </c>
      <c r="H4" s="11"/>
    </row>
    <row r="5" spans="1:9">
      <c r="B5" s="10">
        <v>2023</v>
      </c>
      <c r="C5" s="32">
        <v>3.8820000000000001</v>
      </c>
      <c r="H5" s="11"/>
      <c r="I5" s="20"/>
    </row>
    <row r="6" spans="1:9">
      <c r="B6" s="10">
        <v>2022</v>
      </c>
      <c r="C6" s="19">
        <v>2.99654</v>
      </c>
      <c r="H6" s="11"/>
      <c r="I6" s="20"/>
    </row>
    <row r="7" spans="1:9">
      <c r="B7" s="10">
        <v>2021</v>
      </c>
      <c r="C7" s="19">
        <v>2.5543119999999999</v>
      </c>
      <c r="E7" s="22"/>
      <c r="H7" s="11"/>
      <c r="I7" s="20"/>
    </row>
    <row r="8" spans="1:9">
      <c r="B8" s="10">
        <v>2020</v>
      </c>
      <c r="C8" s="19">
        <v>2.084819</v>
      </c>
      <c r="H8" s="11"/>
      <c r="I8" s="20"/>
    </row>
    <row r="9" spans="1:9">
      <c r="B9" s="10">
        <v>2019</v>
      </c>
      <c r="C9" s="19">
        <v>1.723398</v>
      </c>
      <c r="H9" s="11"/>
      <c r="I9" s="20"/>
    </row>
    <row r="10" spans="1:9">
      <c r="B10" s="10">
        <v>2018</v>
      </c>
      <c r="C10" s="19">
        <v>1.770518</v>
      </c>
      <c r="H10" s="11"/>
      <c r="I10" s="20"/>
    </row>
    <row r="11" spans="1:9">
      <c r="B11" s="10">
        <v>2017</v>
      </c>
      <c r="C11" s="19">
        <v>1.033236</v>
      </c>
      <c r="H11" s="11"/>
      <c r="I11" s="20"/>
    </row>
    <row r="12" spans="1:9">
      <c r="B12" s="10">
        <v>2016</v>
      </c>
      <c r="C12" s="19">
        <v>2.3639570000000001</v>
      </c>
      <c r="H12" s="11"/>
      <c r="I12" s="20"/>
    </row>
    <row r="13" spans="1:9">
      <c r="B13" s="10">
        <v>2015</v>
      </c>
      <c r="C13" s="19">
        <v>2.6748090000000002</v>
      </c>
      <c r="H13" s="11"/>
      <c r="I13" s="20"/>
    </row>
    <row r="15" spans="1:9">
      <c r="A15" s="279" t="s">
        <v>44</v>
      </c>
      <c r="B15" s="279"/>
      <c r="C15" s="31">
        <v>0.29549999999999998</v>
      </c>
      <c r="D15" s="12"/>
    </row>
    <row r="18" spans="1:4" ht="14.45" customHeight="1">
      <c r="D18" s="14"/>
    </row>
    <row r="20" spans="1:4">
      <c r="A20" s="30"/>
    </row>
    <row r="21" spans="1:4">
      <c r="A21" s="30"/>
    </row>
  </sheetData>
  <mergeCells count="3">
    <mergeCell ref="A15:B15"/>
    <mergeCell ref="A1:C1"/>
    <mergeCell ref="E1:F1"/>
  </mergeCells>
  <hyperlinks>
    <hyperlink ref="E1:F1" location="INDEX!A1" display="Return to Index" xr:uid="{02997BA2-7825-4341-8C73-30088BC7204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1BDD-BB42-4050-94D9-ECCC1E83F5F3}">
  <sheetPr>
    <tabColor rgb="FF00A0C2"/>
  </sheetPr>
  <dimension ref="A1:K21"/>
  <sheetViews>
    <sheetView zoomScaleNormal="100" workbookViewId="0">
      <selection activeCell="A2" sqref="A2"/>
    </sheetView>
  </sheetViews>
  <sheetFormatPr defaultRowHeight="14.45"/>
  <cols>
    <col min="2" max="4" width="18.5703125" customWidth="1"/>
    <col min="5" max="6" width="10.5703125" customWidth="1"/>
    <col min="7" max="7" width="20.42578125" customWidth="1"/>
  </cols>
  <sheetData>
    <row r="1" spans="1:11" ht="18.600000000000001">
      <c r="A1" s="277" t="s">
        <v>11</v>
      </c>
      <c r="B1" s="277"/>
      <c r="C1" s="277"/>
      <c r="D1" s="29"/>
      <c r="E1" s="275" t="s">
        <v>35</v>
      </c>
      <c r="F1" s="276"/>
    </row>
    <row r="4" spans="1:11" ht="43.5">
      <c r="B4" s="9" t="s">
        <v>39</v>
      </c>
      <c r="C4" s="16" t="s">
        <v>48</v>
      </c>
      <c r="D4" s="16" t="s">
        <v>49</v>
      </c>
      <c r="E4" s="15"/>
      <c r="F4" s="15"/>
      <c r="G4" s="38"/>
    </row>
    <row r="5" spans="1:11">
      <c r="B5" s="10">
        <v>2023</v>
      </c>
      <c r="C5" s="37">
        <v>58.343436783999998</v>
      </c>
      <c r="D5" s="36">
        <v>66.537000000000006</v>
      </c>
      <c r="I5" s="35"/>
      <c r="K5" s="22"/>
    </row>
    <row r="6" spans="1:11">
      <c r="B6" s="10">
        <v>2022</v>
      </c>
      <c r="C6" s="36">
        <v>58.755663548000001</v>
      </c>
      <c r="D6" s="36">
        <v>51</v>
      </c>
      <c r="I6" s="35"/>
    </row>
    <row r="7" spans="1:11">
      <c r="B7" s="10">
        <v>2021</v>
      </c>
      <c r="C7" s="36">
        <v>57.952459456</v>
      </c>
      <c r="D7" s="36">
        <v>44.076000000000001</v>
      </c>
      <c r="I7" s="35"/>
    </row>
    <row r="8" spans="1:11">
      <c r="B8" s="10">
        <v>2020</v>
      </c>
      <c r="C8" s="36">
        <v>57.857015449000002</v>
      </c>
      <c r="D8" s="36">
        <v>36.033999999999999</v>
      </c>
      <c r="I8" s="35"/>
    </row>
    <row r="9" spans="1:11">
      <c r="B9" s="10">
        <v>2019</v>
      </c>
      <c r="C9" s="36">
        <v>58.674887269999999</v>
      </c>
      <c r="D9" s="36">
        <v>29.372</v>
      </c>
      <c r="I9" s="35"/>
    </row>
    <row r="10" spans="1:11">
      <c r="B10" s="10">
        <v>2018</v>
      </c>
      <c r="C10" s="36">
        <v>60.056226009</v>
      </c>
      <c r="D10" s="36">
        <v>29.481000000000002</v>
      </c>
      <c r="I10" s="35"/>
    </row>
    <row r="11" spans="1:11">
      <c r="B11" s="10">
        <v>2017</v>
      </c>
      <c r="C11" s="36">
        <v>56.705814756000002</v>
      </c>
      <c r="D11" s="36">
        <v>18.221</v>
      </c>
      <c r="I11" s="35"/>
    </row>
    <row r="12" spans="1:11">
      <c r="B12" s="10">
        <v>2016</v>
      </c>
      <c r="C12" s="36">
        <v>59.149182357000001</v>
      </c>
      <c r="D12" s="36">
        <v>39.966000000000001</v>
      </c>
      <c r="I12" s="35"/>
    </row>
    <row r="13" spans="1:11">
      <c r="B13" s="10">
        <v>2015</v>
      </c>
      <c r="C13" s="36">
        <v>58.390487569999998</v>
      </c>
      <c r="D13" s="36">
        <v>45.808999999999997</v>
      </c>
      <c r="I13" s="35"/>
    </row>
    <row r="15" spans="1:11">
      <c r="A15" s="279" t="s">
        <v>44</v>
      </c>
      <c r="B15" s="279"/>
      <c r="C15" s="34">
        <v>-7.0159494269558826E-3</v>
      </c>
      <c r="D15" s="12">
        <f>(D5-D6)/D6</f>
        <v>0.30464705882352955</v>
      </c>
    </row>
    <row r="18" spans="1:5" ht="14.45" customHeight="1">
      <c r="E18" s="14"/>
    </row>
    <row r="20" spans="1:5">
      <c r="A20" s="30"/>
    </row>
    <row r="21" spans="1:5">
      <c r="A21" s="30"/>
    </row>
  </sheetData>
  <mergeCells count="3">
    <mergeCell ref="A15:B15"/>
    <mergeCell ref="A1:C1"/>
    <mergeCell ref="E1:F1"/>
  </mergeCells>
  <hyperlinks>
    <hyperlink ref="E1:F1" location="INDEX!A1" display="Return to Index" xr:uid="{7786F362-40F3-493B-88B9-2A2E657A265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5DE4-69AB-4826-87E1-52C75D9765F2}">
  <sheetPr>
    <tabColor rgb="FF00A0C2"/>
  </sheetPr>
  <dimension ref="A1:AE40"/>
  <sheetViews>
    <sheetView zoomScaleNormal="100" workbookViewId="0">
      <selection activeCell="A2" sqref="A2"/>
    </sheetView>
  </sheetViews>
  <sheetFormatPr defaultRowHeight="14.45"/>
  <cols>
    <col min="1" max="1" width="8.7109375" customWidth="1"/>
    <col min="2" max="2" width="8.5703125" customWidth="1"/>
    <col min="3" max="6" width="12.140625" customWidth="1"/>
  </cols>
  <sheetData>
    <row r="1" spans="1:31" ht="18.600000000000001">
      <c r="A1" s="277" t="s">
        <v>13</v>
      </c>
      <c r="B1" s="277"/>
      <c r="C1" s="277"/>
      <c r="D1" s="277"/>
      <c r="E1" s="277"/>
      <c r="F1" s="277"/>
      <c r="G1" s="275" t="s">
        <v>35</v>
      </c>
      <c r="H1" s="276"/>
    </row>
    <row r="4" spans="1:31" ht="72.599999999999994">
      <c r="A4" s="30"/>
      <c r="C4" s="9" t="s">
        <v>39</v>
      </c>
      <c r="D4" s="16" t="s">
        <v>50</v>
      </c>
      <c r="E4" s="16" t="s">
        <v>51</v>
      </c>
      <c r="F4" s="16" t="s">
        <v>52</v>
      </c>
      <c r="G4" s="40"/>
      <c r="H4" s="40"/>
      <c r="I4" s="40"/>
      <c r="J4" s="40"/>
      <c r="K4" s="40"/>
      <c r="L4" s="40"/>
      <c r="M4" s="40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>
      <c r="A5" s="30"/>
      <c r="C5" s="9">
        <v>2015</v>
      </c>
      <c r="D5" s="210">
        <v>6.9774995527227111</v>
      </c>
      <c r="E5" s="211"/>
      <c r="F5" s="210"/>
    </row>
    <row r="6" spans="1:31">
      <c r="A6" s="30"/>
      <c r="C6" s="9">
        <v>2016</v>
      </c>
      <c r="D6" s="210">
        <v>5.9677281608823538</v>
      </c>
      <c r="E6" s="211"/>
      <c r="F6" s="210"/>
    </row>
    <row r="7" spans="1:31">
      <c r="B7" s="14"/>
      <c r="C7" s="9">
        <v>2017</v>
      </c>
      <c r="D7" s="210">
        <v>2.6065132607449861</v>
      </c>
      <c r="E7" s="211"/>
      <c r="F7" s="210"/>
    </row>
    <row r="8" spans="1:31">
      <c r="C8" s="9">
        <v>2018</v>
      </c>
      <c r="D8" s="211">
        <v>4.3169977249811327</v>
      </c>
      <c r="E8" s="211"/>
      <c r="F8" s="211"/>
    </row>
    <row r="9" spans="1:31">
      <c r="C9" s="9">
        <v>2019</v>
      </c>
      <c r="D9" s="211">
        <v>4.3273371946983197</v>
      </c>
      <c r="E9" s="211"/>
      <c r="F9" s="211"/>
    </row>
    <row r="10" spans="1:31">
      <c r="C10" s="9">
        <v>2020</v>
      </c>
      <c r="D10" s="211">
        <v>5.2884670153846143</v>
      </c>
      <c r="E10" s="211"/>
      <c r="F10" s="211"/>
    </row>
    <row r="11" spans="1:31">
      <c r="C11" s="9">
        <v>2021</v>
      </c>
      <c r="D11" s="211">
        <v>6.2534335725962489</v>
      </c>
      <c r="E11" s="211"/>
      <c r="F11" s="211"/>
    </row>
    <row r="12" spans="1:31">
      <c r="C12" s="9">
        <v>2022</v>
      </c>
      <c r="D12" s="211">
        <v>7.4641914831952665</v>
      </c>
      <c r="E12" s="211"/>
      <c r="F12" s="211"/>
    </row>
    <row r="13" spans="1:31">
      <c r="C13" s="9">
        <v>2023</v>
      </c>
      <c r="D13" s="211">
        <v>9.8905405628925944</v>
      </c>
      <c r="E13" s="211"/>
      <c r="F13" s="211"/>
    </row>
    <row r="14" spans="1:31">
      <c r="C14" s="9">
        <v>2024</v>
      </c>
      <c r="D14" s="211">
        <v>13.699724577026533</v>
      </c>
      <c r="E14" s="211">
        <v>13.699724577026533</v>
      </c>
      <c r="F14" s="211">
        <v>13.699724577026533</v>
      </c>
    </row>
    <row r="15" spans="1:31">
      <c r="C15" s="9">
        <v>2025</v>
      </c>
      <c r="D15" s="211"/>
      <c r="E15" s="211">
        <v>10.87721086345249</v>
      </c>
      <c r="F15" s="211">
        <v>15.069697034729188</v>
      </c>
    </row>
    <row r="16" spans="1:31">
      <c r="C16" s="9">
        <v>2026</v>
      </c>
      <c r="D16" s="211"/>
      <c r="E16" s="211">
        <v>16.515398145884287</v>
      </c>
      <c r="F16" s="211">
        <v>22.301275997838189</v>
      </c>
    </row>
    <row r="17" spans="3:6">
      <c r="C17" s="9">
        <v>2027</v>
      </c>
      <c r="D17" s="211"/>
      <c r="E17" s="211">
        <v>23.999717547342421</v>
      </c>
      <c r="F17" s="211">
        <v>24.485432912039744</v>
      </c>
    </row>
    <row r="18" spans="3:6">
      <c r="C18" s="9">
        <v>2028</v>
      </c>
      <c r="D18" s="211"/>
      <c r="E18" s="211">
        <v>22.452958204374404</v>
      </c>
      <c r="F18" s="211">
        <v>23.231898942717915</v>
      </c>
    </row>
    <row r="19" spans="3:6">
      <c r="C19" s="9">
        <v>2029</v>
      </c>
      <c r="D19" s="211"/>
      <c r="E19" s="211">
        <v>23.450867457902156</v>
      </c>
      <c r="F19" s="211">
        <v>25.053987780496392</v>
      </c>
    </row>
    <row r="20" spans="3:6">
      <c r="C20" s="9">
        <v>2030</v>
      </c>
      <c r="D20" s="211"/>
      <c r="E20" s="211">
        <v>22.35316727902163</v>
      </c>
      <c r="F20" s="211">
        <v>25.151306921450324</v>
      </c>
    </row>
    <row r="21" spans="3:6">
      <c r="C21" s="9">
        <v>2031</v>
      </c>
      <c r="D21" s="211"/>
      <c r="E21" s="211">
        <v>22.35316727902163</v>
      </c>
      <c r="F21" s="211">
        <v>26.362972383204692</v>
      </c>
    </row>
    <row r="22" spans="3:6">
      <c r="C22" s="9">
        <v>2032</v>
      </c>
      <c r="D22" s="211"/>
      <c r="E22" s="211">
        <v>21.904108114934139</v>
      </c>
      <c r="F22" s="211">
        <v>26.730201351949351</v>
      </c>
    </row>
    <row r="23" spans="3:6">
      <c r="C23" s="9">
        <v>2033</v>
      </c>
      <c r="D23" s="211"/>
      <c r="E23" s="211">
        <v>22.003899040286921</v>
      </c>
      <c r="F23" s="211">
        <v>27.712858877160748</v>
      </c>
    </row>
    <row r="24" spans="3:6">
      <c r="C24" s="9">
        <v>2034</v>
      </c>
      <c r="D24" s="211"/>
      <c r="E24" s="211">
        <v>19.309544055761993</v>
      </c>
      <c r="F24" s="211">
        <v>25.930961120626723</v>
      </c>
    </row>
    <row r="25" spans="3:6">
      <c r="C25" s="9">
        <v>2035</v>
      </c>
      <c r="D25" s="211"/>
      <c r="E25" s="211">
        <v>11.525851878245529</v>
      </c>
      <c r="F25" s="211">
        <v>19.763350581188725</v>
      </c>
    </row>
    <row r="26" spans="3:6">
      <c r="C26" s="9">
        <v>2036</v>
      </c>
      <c r="D26" s="212"/>
      <c r="E26" s="211">
        <v>8.1329604162511746</v>
      </c>
      <c r="F26" s="211">
        <v>17.701337362757734</v>
      </c>
    </row>
    <row r="27" spans="3:6">
      <c r="C27" s="9">
        <v>2037</v>
      </c>
      <c r="D27" s="212"/>
      <c r="E27" s="211">
        <v>7.0352602373706468</v>
      </c>
      <c r="F27" s="211">
        <v>17.253812917978205</v>
      </c>
    </row>
    <row r="28" spans="3:6">
      <c r="C28" s="9">
        <v>2038</v>
      </c>
      <c r="D28" s="212"/>
      <c r="E28" s="211">
        <v>6.8855738493414851</v>
      </c>
      <c r="F28" s="211">
        <v>17.834580601835324</v>
      </c>
    </row>
    <row r="29" spans="3:6">
      <c r="C29" s="9">
        <v>2039</v>
      </c>
      <c r="D29" s="212"/>
      <c r="E29" s="211">
        <v>6.8855738493414851</v>
      </c>
      <c r="F29" s="211">
        <v>18.196329939432189</v>
      </c>
    </row>
    <row r="30" spans="3:6">
      <c r="C30" s="9">
        <v>2040</v>
      </c>
      <c r="D30" s="212"/>
      <c r="E30" s="211">
        <v>2.8939368352304791</v>
      </c>
      <c r="F30" s="211">
        <v>16.018999073617739</v>
      </c>
    </row>
    <row r="31" spans="3:6">
      <c r="C31" s="9">
        <v>2041</v>
      </c>
      <c r="D31" s="212"/>
      <c r="E31" s="211">
        <v>1.7962366563499526</v>
      </c>
      <c r="F31" s="211">
        <v>15.269355524667976</v>
      </c>
    </row>
    <row r="32" spans="3:6">
      <c r="C32" s="9">
        <v>2042</v>
      </c>
      <c r="D32" s="212"/>
      <c r="E32" s="211">
        <v>0.64864101479303837</v>
      </c>
      <c r="F32" s="211">
        <v>14.874726177868798</v>
      </c>
    </row>
    <row r="33" spans="3:6">
      <c r="C33" s="9">
        <v>2043</v>
      </c>
      <c r="D33" s="212"/>
      <c r="E33" s="211">
        <v>0.64864101479303837</v>
      </c>
      <c r="F33" s="211">
        <v>15.645992745199319</v>
      </c>
    </row>
    <row r="34" spans="3:6">
      <c r="C34" s="9">
        <v>2044</v>
      </c>
      <c r="D34" s="211"/>
      <c r="E34" s="211">
        <v>0.64864101479303837</v>
      </c>
      <c r="F34" s="211">
        <v>17.209020826283286</v>
      </c>
    </row>
    <row r="35" spans="3:6">
      <c r="C35" s="9">
        <v>2045</v>
      </c>
      <c r="D35" s="211"/>
      <c r="E35" s="211">
        <v>0.64864101479303837</v>
      </c>
      <c r="F35" s="211">
        <v>17.68033941675947</v>
      </c>
    </row>
    <row r="36" spans="3:6">
      <c r="C36" s="9">
        <v>2046</v>
      </c>
      <c r="D36" s="211"/>
      <c r="E36" s="211">
        <v>0.64864101479303837</v>
      </c>
      <c r="F36" s="211">
        <v>18.531948535217129</v>
      </c>
    </row>
    <row r="37" spans="3:6">
      <c r="C37" s="9">
        <v>2047</v>
      </c>
      <c r="D37" s="211"/>
      <c r="E37" s="211">
        <v>0.64864101479303837</v>
      </c>
      <c r="F37" s="211">
        <v>18.441703464542705</v>
      </c>
    </row>
    <row r="38" spans="3:6">
      <c r="C38" s="9">
        <v>2048</v>
      </c>
      <c r="D38" s="211"/>
      <c r="E38" s="211">
        <v>0.64864101479303837</v>
      </c>
      <c r="F38" s="211">
        <v>19.567669199914036</v>
      </c>
    </row>
    <row r="39" spans="3:6">
      <c r="C39" s="9">
        <v>2049</v>
      </c>
      <c r="D39" s="211"/>
      <c r="E39" s="211">
        <v>0.64864101479303837</v>
      </c>
      <c r="F39" s="211">
        <v>19.677111228268785</v>
      </c>
    </row>
    <row r="40" spans="3:6">
      <c r="C40" s="9">
        <v>2050</v>
      </c>
      <c r="D40" s="211"/>
      <c r="E40" s="211">
        <v>0.64864101479303837</v>
      </c>
      <c r="F40" s="211">
        <v>20.291929827126662</v>
      </c>
    </row>
  </sheetData>
  <mergeCells count="2">
    <mergeCell ref="A1:F1"/>
    <mergeCell ref="G1:H1"/>
  </mergeCells>
  <hyperlinks>
    <hyperlink ref="G1:H1" location="INDEX!A1" display="Return to Index" xr:uid="{2572BEFF-0525-48A6-9D2B-DE62A6D2647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ba08d7-8f61-4ca4-bc84-14b202c2cc26" xsi:nil="true"/>
    <lcf76f155ced4ddcb4097134ff3c332f xmlns="0fb38d06-b453-4df3-aa7c-5ab59eabb8c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FB9E823C9D0418F6B4DDC4D57024A" ma:contentTypeVersion="17" ma:contentTypeDescription="Create a new document." ma:contentTypeScope="" ma:versionID="fc15885e5b288e19c79f9b46a35c05fe">
  <xsd:schema xmlns:xsd="http://www.w3.org/2001/XMLSchema" xmlns:xs="http://www.w3.org/2001/XMLSchema" xmlns:p="http://schemas.microsoft.com/office/2006/metadata/properties" xmlns:ns2="0fb38d06-b453-4df3-aa7c-5ab59eabb8cc" xmlns:ns3="eaba08d7-8f61-4ca4-bc84-14b202c2cc26" targetNamespace="http://schemas.microsoft.com/office/2006/metadata/properties" ma:root="true" ma:fieldsID="005e3c697b74c58c281a61f9e323e0df" ns2:_="" ns3:_="">
    <xsd:import namespace="0fb38d06-b453-4df3-aa7c-5ab59eabb8cc"/>
    <xsd:import namespace="eaba08d7-8f61-4ca4-bc84-14b202c2c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38d06-b453-4df3-aa7c-5ab59eabb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9360adf-5c50-464c-8765-4db33330f2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08d7-8f61-4ca4-bc84-14b202c2c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cc362af-c016-4155-9e6a-00ed22a3a3aa}" ma:internalName="TaxCatchAll" ma:showField="CatchAllData" ma:web="eaba08d7-8f61-4ca4-bc84-14b202c2c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2A64B-C0EB-4FD8-B124-31F22886AE71}"/>
</file>

<file path=customXml/itemProps2.xml><?xml version="1.0" encoding="utf-8"?>
<ds:datastoreItem xmlns:ds="http://schemas.openxmlformats.org/officeDocument/2006/customXml" ds:itemID="{BB0D97F6-CF7E-4D0F-B11D-CC7B75762ABE}"/>
</file>

<file path=customXml/itemProps3.xml><?xml version="1.0" encoding="utf-8"?>
<ds:datastoreItem xmlns:ds="http://schemas.openxmlformats.org/officeDocument/2006/customXml" ds:itemID="{A1F134F6-905F-42E9-AEFC-A587BB40EF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Ronan</dc:creator>
  <cp:keywords/>
  <dc:description/>
  <cp:lastModifiedBy/>
  <cp:revision/>
  <dcterms:created xsi:type="dcterms:W3CDTF">2024-11-01T17:59:53Z</dcterms:created>
  <dcterms:modified xsi:type="dcterms:W3CDTF">2024-11-14T18:22:34Z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0x01010094AFB9E823C9D0418F6B4DDC4D57024A</vt:lpwstr>
  </property>
  <property fmtid="{D5CDD505-2E9C-101B-9397-08002B2CF9AE}" pid="3" name="MediaServiceImageTags">
    <vt:lpwstr/>
  </property>
</Properties>
</file>