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anairpartnership.sharepoint.com/sites/Research/Shared Documents/01. Emissions Inventory/Annual Inventories/2022/Inventory Copy/"/>
    </mc:Choice>
  </mc:AlternateContent>
  <xr:revisionPtr revIDLastSave="0" documentId="8_{5A659562-F681-45B7-A3ED-947272BEF1C7}" xr6:coauthVersionLast="47" xr6:coauthVersionMax="47" xr10:uidLastSave="{00000000-0000-0000-0000-000000000000}"/>
  <bookViews>
    <workbookView xWindow="-110" yWindow="-110" windowWidth="19420" windowHeight="10420" tabRatio="831" firstSheet="16" activeTab="16" xr2:uid="{09273949-E11D-48E8-A737-5FF623394DA3}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47" r:id="rId37"/>
    <sheet name="37" sheetId="48" r:id="rId38"/>
    <sheet name="38" sheetId="4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55" r:id="rId45"/>
    <sheet name="45" sheetId="51" r:id="rId46"/>
    <sheet name="46" sheetId="45" r:id="rId47"/>
    <sheet name="47" sheetId="46" r:id="rId48"/>
    <sheet name="48" sheetId="58" r:id="rId49"/>
    <sheet name="49" sheetId="57" r:id="rId50"/>
    <sheet name="50" sheetId="53" r:id="rId51"/>
    <sheet name="51" sheetId="54" r:id="rId52"/>
    <sheet name="52" sheetId="38" r:id="rId53"/>
    <sheet name="53" sheetId="39" r:id="rId54"/>
    <sheet name="54" sheetId="50" r:id="rId55"/>
    <sheet name="55" sheetId="52" r:id="rId56"/>
    <sheet name="56" sheetId="56" r:id="rId57"/>
  </sheets>
  <definedNames>
    <definedName name="_xlnm._FilterDatabase" localSheetId="52" hidden="1">'52'!$A$1:$A$1</definedName>
    <definedName name="_xlnm._FilterDatabase" localSheetId="56" hidden="1">'56'!$B$4:$E$788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39" l="1"/>
  <c r="J18" i="39"/>
  <c r="K5" i="39"/>
  <c r="E17" i="39" l="1"/>
  <c r="F17" i="39"/>
  <c r="G17" i="39"/>
  <c r="H17" i="39"/>
  <c r="I17" i="39"/>
  <c r="K17" i="39" s="1"/>
  <c r="E18" i="39"/>
  <c r="F18" i="39"/>
  <c r="G18" i="39"/>
  <c r="H18" i="39"/>
  <c r="I18" i="39"/>
  <c r="K18" i="39" s="1"/>
  <c r="D18" i="39"/>
  <c r="D17" i="39"/>
  <c r="G20" i="50"/>
  <c r="M22" i="50"/>
  <c r="M21" i="50"/>
  <c r="M20" i="50"/>
  <c r="M19" i="50"/>
  <c r="M18" i="50"/>
  <c r="M17" i="50"/>
  <c r="G18" i="50"/>
  <c r="G19" i="50"/>
  <c r="G21" i="50"/>
  <c r="G22" i="50"/>
  <c r="G17" i="50"/>
  <c r="L22" i="50"/>
  <c r="K22" i="50"/>
  <c r="J22" i="50"/>
  <c r="I22" i="50"/>
  <c r="L21" i="50"/>
  <c r="K21" i="50"/>
  <c r="J21" i="50"/>
  <c r="I21" i="50"/>
  <c r="L20" i="50"/>
  <c r="K20" i="50"/>
  <c r="J20" i="50"/>
  <c r="I20" i="50"/>
  <c r="L19" i="50"/>
  <c r="K19" i="50"/>
  <c r="J19" i="50"/>
  <c r="I19" i="50"/>
  <c r="L18" i="50"/>
  <c r="K18" i="50"/>
  <c r="J18" i="50"/>
  <c r="I18" i="50"/>
  <c r="L17" i="50"/>
  <c r="K17" i="50"/>
  <c r="J17" i="50"/>
  <c r="I17" i="50"/>
  <c r="C18" i="50"/>
  <c r="D18" i="50"/>
  <c r="E18" i="50"/>
  <c r="F18" i="50"/>
  <c r="C19" i="50"/>
  <c r="D19" i="50"/>
  <c r="E19" i="50"/>
  <c r="F19" i="50"/>
  <c r="C20" i="50"/>
  <c r="D20" i="50"/>
  <c r="E20" i="50"/>
  <c r="F20" i="50"/>
  <c r="C21" i="50"/>
  <c r="D21" i="50"/>
  <c r="E21" i="50"/>
  <c r="F21" i="50"/>
  <c r="C22" i="50"/>
  <c r="D22" i="50"/>
  <c r="E22" i="50"/>
  <c r="F22" i="50"/>
  <c r="D17" i="50"/>
  <c r="C17" i="50"/>
  <c r="K6" i="39"/>
  <c r="K7" i="39"/>
  <c r="K8" i="39"/>
  <c r="K9" i="39"/>
  <c r="K10" i="39"/>
  <c r="K11" i="39"/>
  <c r="K12" i="39"/>
  <c r="K13" i="39"/>
  <c r="K14" i="39"/>
  <c r="K15" i="39"/>
  <c r="K16" i="39"/>
  <c r="C11" i="6"/>
</calcChain>
</file>

<file path=xl/sharedStrings.xml><?xml version="1.0" encoding="utf-8"?>
<sst xmlns="http://schemas.openxmlformats.org/spreadsheetml/2006/main" count="2804" uniqueCount="206">
  <si>
    <t>SHEET NUMBER</t>
  </si>
  <si>
    <t>Front End</t>
  </si>
  <si>
    <t>2020, 2021, 2022 Emissions, % Change 2020-2022</t>
  </si>
  <si>
    <t>Pathways to Net Zero</t>
  </si>
  <si>
    <t>GTHA Emissions by Sector, 2022</t>
  </si>
  <si>
    <t>Total Carbon Emissions in the GTHA, 2015-2022 MtCO2eq</t>
  </si>
  <si>
    <t xml:space="preserve">Regions </t>
  </si>
  <si>
    <t>Interactive region map [Emissions by Region, 2022]</t>
  </si>
  <si>
    <t>Durham</t>
  </si>
  <si>
    <t>Interactive Durham map, 2022 emissions</t>
  </si>
  <si>
    <t>Durham Region Total Emissions, 2017-2022</t>
  </si>
  <si>
    <t>Durham Region 2022 Emissions by Sector</t>
  </si>
  <si>
    <t xml:space="preserve">Durham Region Per Capita Emissions, 2017-2022 </t>
  </si>
  <si>
    <t>Halton</t>
  </si>
  <si>
    <t>Interactive Halton map, 2022 emissions</t>
  </si>
  <si>
    <t>Halton Region Total Emissions, 2017-2022</t>
  </si>
  <si>
    <t>Halton Region 2022 Emissions by Sector</t>
  </si>
  <si>
    <t xml:space="preserve">Halton Region Per Capita Emissions, 2017-2022 </t>
  </si>
  <si>
    <t>Hamilton</t>
  </si>
  <si>
    <t>Interactive Hamilton map, 2022 emissions</t>
  </si>
  <si>
    <t>Hamilton Region Total Emissions, 2017-2022</t>
  </si>
  <si>
    <t>Hamilton Region 2022 Emissions by Sector</t>
  </si>
  <si>
    <t xml:space="preserve">Hamilton Region Per Capita Emissions, 2017-2022 </t>
  </si>
  <si>
    <t>Peel</t>
  </si>
  <si>
    <t>Interactive Peel map, 2022 emissions</t>
  </si>
  <si>
    <t>Peel Region Total Emissions, 2017-2022</t>
  </si>
  <si>
    <t>Peel Region 2022 Emissions by Sector</t>
  </si>
  <si>
    <t xml:space="preserve">Peel Region Per Capita Emissions, 2017-2022 </t>
  </si>
  <si>
    <t>Toronto</t>
  </si>
  <si>
    <t>Interactive Toronto map, 2022 emissions</t>
  </si>
  <si>
    <t>Toronto Region Total Emissions, 2017-2022</t>
  </si>
  <si>
    <t>Toronto Region 2022 Emissions by Sector</t>
  </si>
  <si>
    <t xml:space="preserve">Toronto Region Per Capita Emissions, 2017-2022 </t>
  </si>
  <si>
    <t>York</t>
  </si>
  <si>
    <t>Interactive York map, 2022 emissions</t>
  </si>
  <si>
    <t>York Region Total Emissions, 2017-2022</t>
  </si>
  <si>
    <r>
      <t>York Region 2022 Emissions by Sector</t>
    </r>
    <r>
      <rPr>
        <sz val="8"/>
        <color theme="1"/>
        <rFont val="Calibri"/>
        <family val="2"/>
        <scheme val="minor"/>
      </rPr>
      <t> </t>
    </r>
  </si>
  <si>
    <t xml:space="preserve">York Region Per Capita Emissions, 2017-2022 </t>
  </si>
  <si>
    <t>Sectors</t>
  </si>
  <si>
    <t>Buildings</t>
  </si>
  <si>
    <t xml:space="preserve">Building Emissions, 2015-2022 </t>
  </si>
  <si>
    <t>Natural Gas Emissions, 2015-2022</t>
  </si>
  <si>
    <t>Electricity Emissions, 2015-2022</t>
  </si>
  <si>
    <t>Electricity Consumption, 2015-2022</t>
  </si>
  <si>
    <t>Forecasted ON Electricity Emissions, 2015-2040</t>
  </si>
  <si>
    <t>Transportation</t>
  </si>
  <si>
    <t>Transportation Emissions, 2015-2022</t>
  </si>
  <si>
    <t>Transit Ridership, 2019-2022</t>
  </si>
  <si>
    <t>Industrial</t>
  </si>
  <si>
    <t>Industrial Emissions, 2015-2022</t>
  </si>
  <si>
    <t>Waste</t>
  </si>
  <si>
    <t xml:space="preserve">Waste Emissions, 2015-2022 </t>
  </si>
  <si>
    <t>Agriculture</t>
  </si>
  <si>
    <t xml:space="preserve">Agriculture Emissions, 2015-2022 </t>
  </si>
  <si>
    <t>Methodology</t>
  </si>
  <si>
    <t>Fossil Fuel Emission Factors</t>
  </si>
  <si>
    <t>Natural Gas Weather Normalization Factors</t>
  </si>
  <si>
    <t>Behind Scene Tables</t>
  </si>
  <si>
    <t>Total Emissions</t>
  </si>
  <si>
    <t>Total Emissions by Sector, 2015-2022</t>
  </si>
  <si>
    <t>Total Emissions by Region, 2015-2022</t>
  </si>
  <si>
    <t>Total Emissions Per Capita by Region, 2015 - 2022</t>
  </si>
  <si>
    <t>Total Emissions with and without LCA Emissions by Sector and Region, 2022</t>
  </si>
  <si>
    <t>Recalculated Emissions, 2015-2021</t>
  </si>
  <si>
    <t>Recalculated Emissions - Change from 2021 Inventory, 2015-2021</t>
  </si>
  <si>
    <t>Natural Gas Emissions by Region, 2015-2022</t>
  </si>
  <si>
    <t>Natural Gas Emissions by Region, 2015-2022 (Weather Normalized)</t>
  </si>
  <si>
    <t>Change in Natural Gas Emissions by Region and account class, 2015-2022</t>
  </si>
  <si>
    <t>Change in Natural Gas Emissions by Region (Weather Normalized)</t>
  </si>
  <si>
    <t>Change in Natural Gas Emissions Per Capita by Region, 2015-2022</t>
  </si>
  <si>
    <t>Change in Natural Gas Emissions Per Capita by Region, 2015-2022 (Weather Normalized)</t>
  </si>
  <si>
    <t>Change in Natural Gas Consumption by Region, 2015-2022</t>
  </si>
  <si>
    <t>Change in Electricity Consumptions by Region, 2015-2022</t>
  </si>
  <si>
    <t>Electricity Emissions by Region, 2015-2022</t>
  </si>
  <si>
    <t>Change in Electricity Emissions by Region, 2015-2022</t>
  </si>
  <si>
    <t>Transportation Fuel Emissions, by Fuel and Region, 2015-2022</t>
  </si>
  <si>
    <t>EV Uptake 2016-2022</t>
  </si>
  <si>
    <t>Active Transportion 2018-2022</t>
  </si>
  <si>
    <t>Before and after industrial double-counting comparisons at region level, 2015-2022</t>
  </si>
  <si>
    <t>All Emissions</t>
  </si>
  <si>
    <t>Emissions by Region, Sector, with and without LCA</t>
  </si>
  <si>
    <t>Year</t>
  </si>
  <si>
    <t>Emissions (MtCO2eq)</t>
  </si>
  <si>
    <t>% Change from Previous Year</t>
  </si>
  <si>
    <t> </t>
  </si>
  <si>
    <t>Historical</t>
  </si>
  <si>
    <t>BAU</t>
  </si>
  <si>
    <t>Targets</t>
  </si>
  <si>
    <t>2030 Target</t>
  </si>
  <si>
    <t>2050 Target</t>
  </si>
  <si>
    <t>Sector</t>
  </si>
  <si>
    <t>% Breakdown</t>
  </si>
  <si>
    <t>GTHA Total (MtCO2eq)</t>
  </si>
  <si>
    <t>GTHA Total (MtCO2eq) with upstream fugitive and aviation emissions included</t>
  </si>
  <si>
    <t>2022 Emissions (MtCO2eq)</t>
  </si>
  <si>
    <t>GTHA</t>
  </si>
  <si>
    <t>Total 2022 carbon emissions</t>
  </si>
  <si>
    <t>MtCO2eq</t>
  </si>
  <si>
    <t>Portion of GTHA carbon emissions</t>
  </si>
  <si>
    <t>Population (2022)</t>
  </si>
  <si>
    <t xml:space="preserve">Portion of GTHA population </t>
  </si>
  <si>
    <t>Land Area</t>
  </si>
  <si>
    <t>km2</t>
  </si>
  <si>
    <t>Emissions (tCO2eq)</t>
  </si>
  <si>
    <t>Total</t>
  </si>
  <si>
    <t>% change 2021-2022:</t>
  </si>
  <si>
    <t>Per Capita Emissions (tCO2eq)</t>
  </si>
  <si>
    <t>York Region 2022 Emissions by Sector </t>
  </si>
  <si>
    <t>Building Emissions (MtCO2eq)</t>
  </si>
  <si>
    <t>Natural Gas Emissions (MtCO2eq)</t>
  </si>
  <si>
    <t>Electricity Emissions (MtCO2eq)</t>
  </si>
  <si>
    <t>Electricity Consumption (TWh)</t>
  </si>
  <si>
    <t>Historic Actual Emissions (MtCO2eq)</t>
  </si>
  <si>
    <t>Forecasted Emissions (MtCO2eq)</t>
  </si>
  <si>
    <t>Transportation Emissions (MtCO2eq)</t>
  </si>
  <si>
    <t>Region - Transit Agency</t>
  </si>
  <si>
    <t>Toronto - TTC</t>
  </si>
  <si>
    <t>Go Transit</t>
  </si>
  <si>
    <t>Brampton - Brampton Transit</t>
  </si>
  <si>
    <t>Richmond Hill - York Region Transit</t>
  </si>
  <si>
    <t xml:space="preserve">Mississauga - MiWay </t>
  </si>
  <si>
    <t>Hamiton - Hamilton Street Railway</t>
  </si>
  <si>
    <t>Total GTHA Transit Ridership 
(limited to agencies with publicly available ridership data)</t>
  </si>
  <si>
    <t>% change 2019-2020:</t>
  </si>
  <si>
    <t>% change 2020-2021:</t>
  </si>
  <si>
    <t>Industrial Emissions (MtCO2eq)</t>
  </si>
  <si>
    <t>Waste Emissions (MtCO2eq)</t>
  </si>
  <si>
    <t>Agriculture Emissions (MtCO2eq)</t>
  </si>
  <si>
    <t>Natural Gas (kgCO2eq/m3), NIR</t>
  </si>
  <si>
    <t>Natural Gas LCA* (kgCO2eq/m3), TAF</t>
  </si>
  <si>
    <t>Electricity (gCO2eq/kWh), TAF</t>
  </si>
  <si>
    <t>Electricity LCA* Multiplier, TAF</t>
  </si>
  <si>
    <t>Gasoline (kgCO2eq/L)</t>
  </si>
  <si>
    <t>Diesel (kgCO2eq/L)</t>
  </si>
  <si>
    <t>Plane Fuel (kgCO2eq/L)</t>
  </si>
  <si>
    <t>*Inclusive of upstream fugitive methane emissions related to natural gas consumption</t>
  </si>
  <si>
    <t>Natural Gas Normalization Factors</t>
  </si>
  <si>
    <t>Heating Degree Days, 2015-2022</t>
  </si>
  <si>
    <r>
      <t>Heating Degree Days (at 18</t>
    </r>
    <r>
      <rPr>
        <b/>
        <vertAlign val="superscript"/>
        <sz val="11"/>
        <color rgb="FF000000"/>
        <rFont val="Calibri"/>
        <family val="2"/>
        <scheme val="minor"/>
      </rPr>
      <t>o</t>
    </r>
    <r>
      <rPr>
        <b/>
        <sz val="11"/>
        <color rgb="FF000000"/>
        <rFont val="Calibri"/>
        <family val="2"/>
        <scheme val="minor"/>
      </rPr>
      <t>C)</t>
    </r>
  </si>
  <si>
    <t>1981 - 2010, Average</t>
  </si>
  <si>
    <t>Proportion of Natural Gas Used for Heating, by Building Type, 2019</t>
  </si>
  <si>
    <t>Building Type</t>
  </si>
  <si>
    <t>Percentage of Natural Gas</t>
  </si>
  <si>
    <t>Residential</t>
  </si>
  <si>
    <t>Commercial</t>
  </si>
  <si>
    <t>Natural Gas use by Building Type and Region, 2022</t>
  </si>
  <si>
    <t>Region</t>
  </si>
  <si>
    <t>Natural Gas Use</t>
  </si>
  <si>
    <t>City of Toronto</t>
  </si>
  <si>
    <t>Peel Region</t>
  </si>
  <si>
    <t>York Region</t>
  </si>
  <si>
    <t>Durham Region</t>
  </si>
  <si>
    <t>City of Hamilton</t>
  </si>
  <si>
    <t>Halton Region</t>
  </si>
  <si>
    <r>
      <t>Total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</si>
  <si>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t>Electricity</t>
  </si>
  <si>
    <t>Natural Gas</t>
  </si>
  <si>
    <t xml:space="preserve">Total </t>
  </si>
  <si>
    <t>Total Emissions Per Capita by Region, 2015-2022</t>
  </si>
  <si>
    <r>
      <t>Total Emissions Per Capita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</si>
  <si>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r>
      <t>Total Emissions, Including Scope 3 (Building LCA and Transport Aviation)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</si>
  <si>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r>
      <t>2015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</si>
  <si>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r>
      <t>2016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</si>
  <si>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r>
      <t>2017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</si>
  <si>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r>
      <t>2018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</si>
  <si>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r>
      <t>2019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</si>
  <si>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r>
      <t>2020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</si>
  <si>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r>
      <t>2021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</si>
  <si>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t>Natural Gas Emissions by Region, 2015-2022 (tCO2e)</t>
  </si>
  <si>
    <t>Natural Gas Emissions by Region, 2015-2022 (Weather Normalized) (tCO2e)</t>
  </si>
  <si>
    <t xml:space="preserve">Change in Natural Gas Emissions by Region and Account Class, 2015-2022		</t>
  </si>
  <si>
    <t>2015-2016</t>
  </si>
  <si>
    <t>2016-2017</t>
  </si>
  <si>
    <t>2017-2018</t>
  </si>
  <si>
    <t>2018-2019</t>
  </si>
  <si>
    <t>2019-2020</t>
  </si>
  <si>
    <t>2020-2021</t>
  </si>
  <si>
    <t>2021-2022</t>
  </si>
  <si>
    <t>Account Class</t>
  </si>
  <si>
    <t xml:space="preserve">Change in Natural Gas Emissions Per Capita by Region, 2015-2022 (Weather Normalized)				</t>
  </si>
  <si>
    <t xml:space="preserve">Transportation Fuel Emissions by Fuel and Region, 2015-2022 </t>
  </si>
  <si>
    <r>
      <t>Gasoline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</si>
  <si>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r>
      <t>Diesel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</si>
  <si>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r>
      <t>Total Fuel Emissions (tCO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eq)</t>
    </r>
  </si>
  <si>
    <t>GTHA Total</t>
  </si>
  <si>
    <t>EV Uptake</t>
  </si>
  <si>
    <t>% Change 2021-2022</t>
  </si>
  <si>
    <t>Electric</t>
  </si>
  <si>
    <t>Plugin Hybrid</t>
  </si>
  <si>
    <t>Active Transportation, 2018-2022</t>
  </si>
  <si>
    <t>Cycling</t>
  </si>
  <si>
    <t>Walking</t>
  </si>
  <si>
    <t>2019-2022</t>
  </si>
  <si>
    <t>Before and After Industrial Double Counting (tCO2eq)</t>
  </si>
  <si>
    <t>With Fuel Combustion Double Counted (tCO2e)</t>
  </si>
  <si>
    <t>Without Fuel Combustion (tCO2e)</t>
  </si>
  <si>
    <t>tCO2eq</t>
  </si>
  <si>
    <t>Buildings LCA</t>
  </si>
  <si>
    <t>Electricity LCA</t>
  </si>
  <si>
    <t>Natural Gas LCA</t>
  </si>
  <si>
    <t>Transportation Aviation</t>
  </si>
  <si>
    <t>Transportation Road</t>
  </si>
  <si>
    <t>Transportation Total</t>
  </si>
  <si>
    <t>Waste Non-Residential</t>
  </si>
  <si>
    <t>Waste Residential</t>
  </si>
  <si>
    <t>Waste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</si>
</sst>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_-;\-* #,##0_-;_-* &quot;-&quot;??_-;_-@_-"/>
    <numFmt numFmtId="168" formatCode="0.000"/>
    <numFmt numFmtId="169" formatCode="_-* #,##0.000_-;\-* #,##0.000_-;_-* &quot;-&quot;??_-;_-@_-"/>
    <numFmt numFmtId="170" formatCode="0.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Arial"/>
      <family val="2"/>
    </font>
    <font>
      <sz val="11"/>
      <color theme="1"/>
      <name val="Wingdings"/>
      <charset val="2"/>
    </font>
    <font>
      <b/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17" xfId="0" applyFont="1" applyBorder="1" applyAlignment="1">
      <alignment vertical="center"/>
    </xf>
    <xf numFmtId="0" fontId="3" fillId="0" borderId="10" xfId="1" applyBorder="1" applyAlignment="1">
      <alignment horizontal="center"/>
    </xf>
    <xf numFmtId="0" fontId="3" fillId="0" borderId="11" xfId="1" applyBorder="1" applyAlignment="1">
      <alignment horizontal="center"/>
    </xf>
    <xf numFmtId="0" fontId="3" fillId="0" borderId="15" xfId="1" applyBorder="1" applyAlignment="1">
      <alignment horizontal="center"/>
    </xf>
    <xf numFmtId="0" fontId="3" fillId="0" borderId="11" xfId="1" applyFill="1" applyBorder="1" applyAlignment="1">
      <alignment horizontal="center"/>
    </xf>
    <xf numFmtId="0" fontId="3" fillId="0" borderId="12" xfId="1" applyBorder="1" applyAlignment="1">
      <alignment horizontal="center"/>
    </xf>
    <xf numFmtId="0" fontId="5" fillId="5" borderId="18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1" fillId="0" borderId="0" xfId="0" applyFont="1"/>
    <xf numFmtId="9" fontId="0" fillId="0" borderId="0" xfId="0" applyNumberFormat="1"/>
    <xf numFmtId="9" fontId="0" fillId="0" borderId="19" xfId="0" applyNumberFormat="1" applyBorder="1"/>
    <xf numFmtId="0" fontId="4" fillId="0" borderId="0" xfId="0" applyFont="1" applyAlignment="1">
      <alignment horizontal="left"/>
    </xf>
    <xf numFmtId="0" fontId="16" fillId="0" borderId="0" xfId="0" applyFont="1"/>
    <xf numFmtId="0" fontId="0" fillId="0" borderId="23" xfId="0" applyBorder="1"/>
    <xf numFmtId="0" fontId="4" fillId="0" borderId="5" xfId="0" applyFont="1" applyBorder="1"/>
    <xf numFmtId="1" fontId="0" fillId="0" borderId="0" xfId="0" applyNumberFormat="1"/>
    <xf numFmtId="9" fontId="0" fillId="0" borderId="0" xfId="4" applyFont="1"/>
    <xf numFmtId="3" fontId="0" fillId="0" borderId="6" xfId="0" applyNumberFormat="1" applyBorder="1"/>
    <xf numFmtId="1" fontId="0" fillId="0" borderId="6" xfId="0" applyNumberFormat="1" applyBorder="1"/>
    <xf numFmtId="3" fontId="0" fillId="0" borderId="6" xfId="3" applyNumberFormat="1" applyFont="1" applyFill="1" applyBorder="1"/>
    <xf numFmtId="3" fontId="0" fillId="0" borderId="0" xfId="0" applyNumberFormat="1"/>
    <xf numFmtId="3" fontId="0" fillId="0" borderId="29" xfId="0" applyNumberFormat="1" applyBorder="1"/>
    <xf numFmtId="0" fontId="3" fillId="0" borderId="18" xfId="1" applyBorder="1" applyAlignment="1">
      <alignment horizontal="center"/>
    </xf>
    <xf numFmtId="0" fontId="3" fillId="0" borderId="27" xfId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6" fontId="0" fillId="0" borderId="0" xfId="4" applyNumberFormat="1" applyFont="1"/>
    <xf numFmtId="166" fontId="0" fillId="0" borderId="0" xfId="0" applyNumberFormat="1"/>
    <xf numFmtId="165" fontId="0" fillId="0" borderId="0" xfId="0" applyNumberFormat="1"/>
    <xf numFmtId="3" fontId="0" fillId="8" borderId="6" xfId="0" applyNumberFormat="1" applyFill="1" applyBorder="1"/>
    <xf numFmtId="3" fontId="1" fillId="0" borderId="0" xfId="0" applyNumberFormat="1" applyFont="1"/>
    <xf numFmtId="0" fontId="19" fillId="0" borderId="0" xfId="0" applyFont="1"/>
    <xf numFmtId="0" fontId="0" fillId="8" borderId="6" xfId="0" applyFill="1" applyBorder="1"/>
    <xf numFmtId="0" fontId="14" fillId="0" borderId="19" xfId="0" applyFont="1" applyBorder="1" applyAlignment="1">
      <alignment wrapText="1"/>
    </xf>
    <xf numFmtId="0" fontId="3" fillId="0" borderId="34" xfId="1" applyBorder="1" applyAlignment="1">
      <alignment horizontal="center"/>
    </xf>
    <xf numFmtId="0" fontId="3" fillId="0" borderId="36" xfId="1" applyBorder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/>
    <xf numFmtId="0" fontId="22" fillId="0" borderId="0" xfId="0" applyFont="1" applyAlignment="1">
      <alignment wrapText="1"/>
    </xf>
    <xf numFmtId="9" fontId="16" fillId="0" borderId="0" xfId="0" applyNumberFormat="1" applyFont="1"/>
    <xf numFmtId="1" fontId="20" fillId="0" borderId="0" xfId="0" applyNumberFormat="1" applyFont="1"/>
    <xf numFmtId="0" fontId="1" fillId="0" borderId="0" xfId="0" applyFont="1" applyAlignment="1">
      <alignment horizontal="center"/>
    </xf>
    <xf numFmtId="0" fontId="23" fillId="0" borderId="0" xfId="0" applyFont="1"/>
    <xf numFmtId="167" fontId="0" fillId="0" borderId="0" xfId="3" applyNumberFormat="1" applyFont="1" applyFill="1" applyBorder="1"/>
    <xf numFmtId="0" fontId="1" fillId="0" borderId="19" xfId="0" applyFont="1" applyBorder="1"/>
    <xf numFmtId="167" fontId="0" fillId="0" borderId="19" xfId="3" applyNumberFormat="1" applyFont="1" applyFill="1" applyBorder="1"/>
    <xf numFmtId="0" fontId="14" fillId="0" borderId="0" xfId="0" applyFont="1" applyAlignment="1">
      <alignment wrapText="1"/>
    </xf>
    <xf numFmtId="167" fontId="1" fillId="0" borderId="0" xfId="3" applyNumberFormat="1" applyFont="1" applyFill="1" applyBorder="1"/>
    <xf numFmtId="10" fontId="0" fillId="0" borderId="0" xfId="0" applyNumberFormat="1"/>
    <xf numFmtId="167" fontId="0" fillId="0" borderId="0" xfId="0" applyNumberFormat="1"/>
    <xf numFmtId="0" fontId="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3" fillId="0" borderId="41" xfId="1" applyFill="1" applyBorder="1" applyAlignment="1">
      <alignment horizontal="center"/>
    </xf>
    <xf numFmtId="0" fontId="3" fillId="0" borderId="42" xfId="1" applyBorder="1" applyAlignment="1">
      <alignment horizontal="center"/>
    </xf>
    <xf numFmtId="0" fontId="3" fillId="0" borderId="43" xfId="1" applyBorder="1" applyAlignment="1">
      <alignment horizontal="center"/>
    </xf>
    <xf numFmtId="2" fontId="20" fillId="0" borderId="0" xfId="4" applyNumberFormat="1" applyFont="1"/>
    <xf numFmtId="167" fontId="0" fillId="0" borderId="0" xfId="3" applyNumberFormat="1" applyFont="1"/>
    <xf numFmtId="0" fontId="25" fillId="0" borderId="0" xfId="0" applyFont="1"/>
    <xf numFmtId="0" fontId="27" fillId="0" borderId="0" xfId="0" applyFont="1"/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1" fillId="0" borderId="3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5" fontId="8" fillId="0" borderId="6" xfId="2" applyNumberFormat="1" applyFont="1" applyBorder="1" applyAlignment="1">
      <alignment vertical="top"/>
    </xf>
    <xf numFmtId="0" fontId="6" fillId="0" borderId="18" xfId="0" applyFont="1" applyBorder="1"/>
    <xf numFmtId="0" fontId="6" fillId="0" borderId="21" xfId="0" applyFont="1" applyBorder="1"/>
    <xf numFmtId="164" fontId="6" fillId="0" borderId="21" xfId="0" applyNumberFormat="1" applyFont="1" applyBorder="1"/>
    <xf numFmtId="9" fontId="0" fillId="0" borderId="0" xfId="4" applyFont="1" applyAlignment="1"/>
    <xf numFmtId="0" fontId="3" fillId="0" borderId="0" xfId="1" applyAlignment="1"/>
    <xf numFmtId="166" fontId="16" fillId="0" borderId="0" xfId="0" applyNumberFormat="1" applyFont="1"/>
    <xf numFmtId="0" fontId="1" fillId="0" borderId="23" xfId="0" applyFont="1" applyBorder="1" applyAlignment="1">
      <alignment horizontal="center" vertical="center"/>
    </xf>
    <xf numFmtId="0" fontId="3" fillId="0" borderId="48" xfId="1" applyBorder="1" applyAlignment="1">
      <alignment horizontal="center"/>
    </xf>
    <xf numFmtId="0" fontId="1" fillId="0" borderId="49" xfId="0" applyFont="1" applyBorder="1" applyAlignment="1">
      <alignment horizontal="center"/>
    </xf>
    <xf numFmtId="164" fontId="0" fillId="0" borderId="6" xfId="0" applyNumberFormat="1" applyBorder="1"/>
    <xf numFmtId="9" fontId="0" fillId="0" borderId="6" xfId="4" applyFont="1" applyBorder="1"/>
    <xf numFmtId="0" fontId="1" fillId="0" borderId="6" xfId="0" applyFont="1" applyBorder="1"/>
    <xf numFmtId="166" fontId="0" fillId="0" borderId="6" xfId="4" applyNumberFormat="1" applyFont="1" applyBorder="1"/>
    <xf numFmtId="0" fontId="0" fillId="0" borderId="12" xfId="0" applyBorder="1"/>
    <xf numFmtId="164" fontId="0" fillId="0" borderId="6" xfId="0" applyNumberFormat="1" applyBorder="1" applyAlignment="1">
      <alignment horizontal="right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/>
    </xf>
    <xf numFmtId="9" fontId="10" fillId="0" borderId="0" xfId="4" applyFont="1"/>
    <xf numFmtId="0" fontId="1" fillId="0" borderId="30" xfId="0" applyFont="1" applyBorder="1"/>
    <xf numFmtId="3" fontId="0" fillId="0" borderId="30" xfId="0" applyNumberFormat="1" applyBorder="1"/>
    <xf numFmtId="0" fontId="1" fillId="0" borderId="51" xfId="0" applyFont="1" applyBorder="1"/>
    <xf numFmtId="3" fontId="0" fillId="0" borderId="51" xfId="0" applyNumberFormat="1" applyBorder="1"/>
    <xf numFmtId="3" fontId="0" fillId="0" borderId="51" xfId="3" applyNumberFormat="1" applyFont="1" applyFill="1" applyBorder="1"/>
    <xf numFmtId="0" fontId="0" fillId="0" borderId="53" xfId="0" applyBorder="1"/>
    <xf numFmtId="0" fontId="1" fillId="0" borderId="1" xfId="0" applyFont="1" applyBorder="1" applyAlignment="1">
      <alignment horizontal="center"/>
    </xf>
    <xf numFmtId="0" fontId="1" fillId="0" borderId="9" xfId="0" applyFont="1" applyBorder="1"/>
    <xf numFmtId="0" fontId="1" fillId="0" borderId="1" xfId="0" applyFont="1" applyBorder="1"/>
    <xf numFmtId="0" fontId="0" fillId="0" borderId="6" xfId="0" applyBorder="1" applyAlignment="1">
      <alignment horizontal="right"/>
    </xf>
    <xf numFmtId="2" fontId="0" fillId="0" borderId="6" xfId="0" applyNumberFormat="1" applyBorder="1"/>
    <xf numFmtId="165" fontId="0" fillId="0" borderId="6" xfId="0" applyNumberFormat="1" applyBorder="1"/>
    <xf numFmtId="0" fontId="1" fillId="0" borderId="30" xfId="0" applyFont="1" applyBorder="1" applyAlignment="1">
      <alignment horizontal="left"/>
    </xf>
    <xf numFmtId="165" fontId="0" fillId="0" borderId="30" xfId="0" applyNumberFormat="1" applyBorder="1"/>
    <xf numFmtId="0" fontId="1" fillId="0" borderId="51" xfId="0" applyFont="1" applyBorder="1" applyAlignment="1">
      <alignment horizontal="left"/>
    </xf>
    <xf numFmtId="2" fontId="0" fillId="0" borderId="51" xfId="0" applyNumberFormat="1" applyBorder="1"/>
    <xf numFmtId="0" fontId="1" fillId="0" borderId="6" xfId="0" applyFont="1" applyBorder="1" applyAlignment="1">
      <alignment horizontal="left" wrapText="1"/>
    </xf>
    <xf numFmtId="0" fontId="9" fillId="0" borderId="20" xfId="0" applyFont="1" applyBorder="1" applyAlignment="1">
      <alignment wrapText="1"/>
    </xf>
    <xf numFmtId="0" fontId="9" fillId="0" borderId="19" xfId="0" applyFont="1" applyBorder="1" applyAlignment="1">
      <alignment wrapText="1"/>
    </xf>
    <xf numFmtId="167" fontId="0" fillId="0" borderId="6" xfId="3" applyNumberFormat="1" applyFont="1" applyBorder="1"/>
    <xf numFmtId="167" fontId="1" fillId="0" borderId="6" xfId="3" applyNumberFormat="1" applyFont="1" applyBorder="1"/>
    <xf numFmtId="0" fontId="29" fillId="0" borderId="6" xfId="0" applyFont="1" applyBorder="1" applyAlignment="1">
      <alignment wrapText="1"/>
    </xf>
    <xf numFmtId="169" fontId="0" fillId="0" borderId="6" xfId="0" applyNumberFormat="1" applyBorder="1"/>
    <xf numFmtId="0" fontId="30" fillId="0" borderId="6" xfId="0" applyFont="1" applyBorder="1"/>
    <xf numFmtId="168" fontId="30" fillId="0" borderId="6" xfId="0" applyNumberFormat="1" applyFont="1" applyBorder="1"/>
    <xf numFmtId="0" fontId="30" fillId="0" borderId="0" xfId="0" applyFont="1"/>
    <xf numFmtId="0" fontId="30" fillId="6" borderId="6" xfId="0" applyFont="1" applyFill="1" applyBorder="1"/>
    <xf numFmtId="3" fontId="30" fillId="6" borderId="6" xfId="0" applyNumberFormat="1" applyFont="1" applyFill="1" applyBorder="1"/>
    <xf numFmtId="3" fontId="32" fillId="0" borderId="6" xfId="0" applyNumberFormat="1" applyFont="1" applyBorder="1"/>
    <xf numFmtId="9" fontId="30" fillId="0" borderId="6" xfId="0" applyNumberFormat="1" applyFont="1" applyBorder="1"/>
    <xf numFmtId="0" fontId="29" fillId="0" borderId="6" xfId="0" applyFont="1" applyBorder="1"/>
    <xf numFmtId="9" fontId="0" fillId="0" borderId="6" xfId="0" applyNumberFormat="1" applyBorder="1"/>
    <xf numFmtId="0" fontId="30" fillId="0" borderId="19" xfId="0" applyFont="1" applyBorder="1"/>
    <xf numFmtId="0" fontId="29" fillId="6" borderId="6" xfId="0" applyFont="1" applyFill="1" applyBorder="1"/>
    <xf numFmtId="3" fontId="29" fillId="6" borderId="6" xfId="0" applyNumberFormat="1" applyFont="1" applyFill="1" applyBorder="1"/>
    <xf numFmtId="3" fontId="30" fillId="0" borderId="6" xfId="0" applyNumberFormat="1" applyFont="1" applyBorder="1"/>
    <xf numFmtId="3" fontId="29" fillId="0" borderId="6" xfId="0" applyNumberFormat="1" applyFont="1" applyBorder="1"/>
    <xf numFmtId="3" fontId="1" fillId="0" borderId="6" xfId="0" applyNumberFormat="1" applyFont="1" applyBorder="1"/>
    <xf numFmtId="0" fontId="30" fillId="0" borderId="12" xfId="0" applyFont="1" applyBorder="1"/>
    <xf numFmtId="3" fontId="30" fillId="0" borderId="12" xfId="0" applyNumberFormat="1" applyFont="1" applyBorder="1"/>
    <xf numFmtId="0" fontId="29" fillId="6" borderId="29" xfId="0" applyFont="1" applyFill="1" applyBorder="1"/>
    <xf numFmtId="3" fontId="29" fillId="6" borderId="29" xfId="0" applyNumberFormat="1" applyFont="1" applyFill="1" applyBorder="1"/>
    <xf numFmtId="0" fontId="30" fillId="6" borderId="12" xfId="0" applyFont="1" applyFill="1" applyBorder="1"/>
    <xf numFmtId="3" fontId="30" fillId="6" borderId="12" xfId="0" applyNumberFormat="1" applyFont="1" applyFill="1" applyBorder="1"/>
    <xf numFmtId="0" fontId="29" fillId="0" borderId="29" xfId="0" applyFont="1" applyBorder="1"/>
    <xf numFmtId="3" fontId="29" fillId="0" borderId="29" xfId="0" applyNumberFormat="1" applyFont="1" applyBorder="1"/>
    <xf numFmtId="3" fontId="0" fillId="0" borderId="12" xfId="0" applyNumberFormat="1" applyBorder="1"/>
    <xf numFmtId="0" fontId="29" fillId="0" borderId="6" xfId="0" applyFont="1" applyBorder="1" applyAlignment="1">
      <alignment horizontal="left" wrapText="1"/>
    </xf>
    <xf numFmtId="0" fontId="29" fillId="0" borderId="29" xfId="0" applyFont="1" applyBorder="1" applyAlignment="1">
      <alignment wrapText="1"/>
    </xf>
    <xf numFmtId="0" fontId="32" fillId="6" borderId="6" xfId="0" applyFont="1" applyFill="1" applyBorder="1"/>
    <xf numFmtId="0" fontId="34" fillId="6" borderId="6" xfId="0" applyFont="1" applyFill="1" applyBorder="1"/>
    <xf numFmtId="3" fontId="34" fillId="0" borderId="6" xfId="0" applyNumberFormat="1" applyFont="1" applyBorder="1"/>
    <xf numFmtId="0" fontId="32" fillId="6" borderId="12" xfId="0" applyFont="1" applyFill="1" applyBorder="1"/>
    <xf numFmtId="0" fontId="34" fillId="6" borderId="29" xfId="0" applyFont="1" applyFill="1" applyBorder="1"/>
    <xf numFmtId="3" fontId="34" fillId="0" borderId="29" xfId="0" applyNumberFormat="1" applyFont="1" applyBorder="1"/>
    <xf numFmtId="4" fontId="30" fillId="0" borderId="6" xfId="0" applyNumberFormat="1" applyFont="1" applyBorder="1"/>
    <xf numFmtId="4" fontId="30" fillId="6" borderId="6" xfId="0" applyNumberFormat="1" applyFont="1" applyFill="1" applyBorder="1"/>
    <xf numFmtId="4" fontId="30" fillId="0" borderId="12" xfId="0" applyNumberFormat="1" applyFont="1" applyBorder="1"/>
    <xf numFmtId="4" fontId="30" fillId="6" borderId="12" xfId="0" applyNumberFormat="1" applyFont="1" applyFill="1" applyBorder="1"/>
    <xf numFmtId="4" fontId="29" fillId="0" borderId="29" xfId="0" applyNumberFormat="1" applyFont="1" applyBorder="1"/>
    <xf numFmtId="4" fontId="29" fillId="6" borderId="29" xfId="0" applyNumberFormat="1" applyFont="1" applyFill="1" applyBorder="1"/>
    <xf numFmtId="4" fontId="34" fillId="0" borderId="29" xfId="0" applyNumberFormat="1" applyFont="1" applyBorder="1"/>
    <xf numFmtId="0" fontId="30" fillId="9" borderId="6" xfId="0" applyFont="1" applyFill="1" applyBorder="1"/>
    <xf numFmtId="0" fontId="32" fillId="9" borderId="6" xfId="0" applyFont="1" applyFill="1" applyBorder="1"/>
    <xf numFmtId="3" fontId="30" fillId="9" borderId="6" xfId="0" applyNumberFormat="1" applyFont="1" applyFill="1" applyBorder="1"/>
    <xf numFmtId="3" fontId="29" fillId="9" borderId="6" xfId="0" applyNumberFormat="1" applyFont="1" applyFill="1" applyBorder="1"/>
    <xf numFmtId="0" fontId="32" fillId="0" borderId="6" xfId="0" applyFont="1" applyBorder="1"/>
    <xf numFmtId="0" fontId="32" fillId="9" borderId="12" xfId="0" applyFont="1" applyFill="1" applyBorder="1"/>
    <xf numFmtId="3" fontId="30" fillId="9" borderId="12" xfId="0" applyNumberFormat="1" applyFont="1" applyFill="1" applyBorder="1"/>
    <xf numFmtId="0" fontId="34" fillId="9" borderId="29" xfId="0" applyFont="1" applyFill="1" applyBorder="1"/>
    <xf numFmtId="3" fontId="29" fillId="9" borderId="29" xfId="0" applyNumberFormat="1" applyFont="1" applyFill="1" applyBorder="1"/>
    <xf numFmtId="0" fontId="32" fillId="0" borderId="12" xfId="0" applyFont="1" applyBorder="1"/>
    <xf numFmtId="0" fontId="34" fillId="0" borderId="29" xfId="0" applyFont="1" applyBorder="1"/>
    <xf numFmtId="166" fontId="1" fillId="0" borderId="6" xfId="4" applyNumberFormat="1" applyFont="1" applyBorder="1"/>
    <xf numFmtId="0" fontId="29" fillId="9" borderId="6" xfId="0" applyFont="1" applyFill="1" applyBorder="1" applyAlignment="1">
      <alignment wrapText="1"/>
    </xf>
    <xf numFmtId="3" fontId="32" fillId="9" borderId="6" xfId="0" applyNumberFormat="1" applyFont="1" applyFill="1" applyBorder="1"/>
    <xf numFmtId="0" fontId="29" fillId="9" borderId="6" xfId="0" applyFont="1" applyFill="1" applyBorder="1"/>
    <xf numFmtId="3" fontId="34" fillId="9" borderId="6" xfId="0" applyNumberFormat="1" applyFont="1" applyFill="1" applyBorder="1"/>
    <xf numFmtId="9" fontId="32" fillId="0" borderId="6" xfId="4" applyFont="1" applyBorder="1"/>
    <xf numFmtId="9" fontId="30" fillId="0" borderId="6" xfId="4" applyFont="1" applyBorder="1"/>
    <xf numFmtId="9" fontId="34" fillId="0" borderId="6" xfId="4" applyFont="1" applyBorder="1"/>
    <xf numFmtId="9" fontId="29" fillId="0" borderId="6" xfId="4" applyFont="1" applyBorder="1"/>
    <xf numFmtId="9" fontId="32" fillId="0" borderId="19" xfId="4" applyFont="1" applyBorder="1"/>
    <xf numFmtId="9" fontId="30" fillId="0" borderId="19" xfId="4" applyFont="1" applyBorder="1"/>
    <xf numFmtId="0" fontId="29" fillId="0" borderId="0" xfId="0" applyFont="1"/>
    <xf numFmtId="0" fontId="1" fillId="0" borderId="29" xfId="0" applyFont="1" applyBorder="1" applyAlignment="1">
      <alignment vertical="center"/>
    </xf>
    <xf numFmtId="0" fontId="29" fillId="0" borderId="29" xfId="0" applyFont="1" applyBorder="1" applyAlignment="1">
      <alignment vertical="center" wrapText="1"/>
    </xf>
    <xf numFmtId="9" fontId="0" fillId="0" borderId="12" xfId="0" applyNumberFormat="1" applyBorder="1"/>
    <xf numFmtId="0" fontId="0" fillId="0" borderId="29" xfId="0" applyBorder="1"/>
    <xf numFmtId="9" fontId="0" fillId="0" borderId="29" xfId="0" applyNumberFormat="1" applyBorder="1"/>
    <xf numFmtId="0" fontId="29" fillId="0" borderId="19" xfId="0" applyFont="1" applyBorder="1" applyAlignment="1">
      <alignment wrapText="1"/>
    </xf>
    <xf numFmtId="0" fontId="29" fillId="0" borderId="19" xfId="0" applyFont="1" applyBorder="1"/>
    <xf numFmtId="9" fontId="34" fillId="0" borderId="19" xfId="4" applyFont="1" applyBorder="1"/>
    <xf numFmtId="9" fontId="29" fillId="0" borderId="19" xfId="4" applyFont="1" applyBorder="1"/>
    <xf numFmtId="3" fontId="0" fillId="8" borderId="29" xfId="0" applyNumberFormat="1" applyFill="1" applyBorder="1"/>
    <xf numFmtId="0" fontId="32" fillId="7" borderId="6" xfId="0" applyFont="1" applyFill="1" applyBorder="1"/>
    <xf numFmtId="0" fontId="34" fillId="7" borderId="29" xfId="0" applyFont="1" applyFill="1" applyBorder="1"/>
    <xf numFmtId="0" fontId="30" fillId="7" borderId="6" xfId="0" applyFont="1" applyFill="1" applyBorder="1"/>
    <xf numFmtId="0" fontId="30" fillId="7" borderId="12" xfId="0" applyFont="1" applyFill="1" applyBorder="1"/>
    <xf numFmtId="0" fontId="32" fillId="7" borderId="12" xfId="0" applyFont="1" applyFill="1" applyBorder="1"/>
    <xf numFmtId="3" fontId="0" fillId="8" borderId="12" xfId="0" applyNumberFormat="1" applyFill="1" applyBorder="1"/>
    <xf numFmtId="0" fontId="29" fillId="7" borderId="29" xfId="0" applyFont="1" applyFill="1" applyBorder="1"/>
    <xf numFmtId="3" fontId="1" fillId="0" borderId="29" xfId="0" applyNumberFormat="1" applyFont="1" applyBorder="1"/>
    <xf numFmtId="167" fontId="0" fillId="0" borderId="12" xfId="3" applyNumberFormat="1" applyFont="1" applyBorder="1"/>
    <xf numFmtId="167" fontId="0" fillId="0" borderId="29" xfId="3" applyNumberFormat="1" applyFont="1" applyBorder="1"/>
    <xf numFmtId="9" fontId="0" fillId="0" borderId="9" xfId="0" applyNumberFormat="1" applyBorder="1"/>
    <xf numFmtId="9" fontId="0" fillId="0" borderId="44" xfId="0" applyNumberFormat="1" applyBorder="1"/>
    <xf numFmtId="167" fontId="0" fillId="0" borderId="57" xfId="3" applyNumberFormat="1" applyFont="1" applyBorder="1"/>
    <xf numFmtId="167" fontId="0" fillId="0" borderId="58" xfId="3" applyNumberFormat="1" applyFont="1" applyBorder="1"/>
    <xf numFmtId="0" fontId="29" fillId="9" borderId="6" xfId="0" applyFont="1" applyFill="1" applyBorder="1" applyAlignment="1">
      <alignment horizontal="left" wrapText="1"/>
    </xf>
    <xf numFmtId="0" fontId="1" fillId="0" borderId="52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0" fillId="0" borderId="25" xfId="0" applyBorder="1"/>
    <xf numFmtId="0" fontId="0" fillId="0" borderId="26" xfId="0" applyBorder="1"/>
    <xf numFmtId="167" fontId="10" fillId="0" borderId="20" xfId="3" applyNumberFormat="1" applyFont="1" applyFill="1" applyBorder="1"/>
    <xf numFmtId="167" fontId="10" fillId="0" borderId="19" xfId="3" applyNumberFormat="1" applyFont="1" applyFill="1" applyBorder="1"/>
    <xf numFmtId="0" fontId="0" fillId="8" borderId="12" xfId="0" applyFill="1" applyBorder="1"/>
    <xf numFmtId="0" fontId="1" fillId="0" borderId="29" xfId="0" applyFont="1" applyBorder="1"/>
    <xf numFmtId="0" fontId="1" fillId="0" borderId="29" xfId="0" applyFont="1" applyBorder="1" applyAlignment="1">
      <alignment wrapText="1"/>
    </xf>
    <xf numFmtId="0" fontId="1" fillId="8" borderId="29" xfId="0" applyFont="1" applyFill="1" applyBorder="1"/>
    <xf numFmtId="3" fontId="1" fillId="8" borderId="29" xfId="0" applyNumberFormat="1" applyFont="1" applyFill="1" applyBorder="1"/>
    <xf numFmtId="0" fontId="15" fillId="0" borderId="6" xfId="0" applyFont="1" applyBorder="1"/>
    <xf numFmtId="167" fontId="15" fillId="0" borderId="6" xfId="0" applyNumberFormat="1" applyFont="1" applyBorder="1"/>
    <xf numFmtId="0" fontId="35" fillId="0" borderId="6" xfId="0" applyFont="1" applyBorder="1"/>
    <xf numFmtId="167" fontId="35" fillId="0" borderId="6" xfId="0" applyNumberFormat="1" applyFont="1" applyBorder="1"/>
    <xf numFmtId="0" fontId="15" fillId="0" borderId="12" xfId="0" applyFont="1" applyBorder="1"/>
    <xf numFmtId="167" fontId="15" fillId="0" borderId="12" xfId="0" applyNumberFormat="1" applyFont="1" applyBorder="1"/>
    <xf numFmtId="0" fontId="15" fillId="0" borderId="29" xfId="0" applyFont="1" applyBorder="1"/>
    <xf numFmtId="167" fontId="15" fillId="0" borderId="29" xfId="0" applyNumberFormat="1" applyFont="1" applyBorder="1"/>
    <xf numFmtId="0" fontId="21" fillId="0" borderId="6" xfId="0" applyFont="1" applyBorder="1"/>
    <xf numFmtId="3" fontId="16" fillId="0" borderId="6" xfId="0" applyNumberFormat="1" applyFont="1" applyBorder="1"/>
    <xf numFmtId="0" fontId="16" fillId="0" borderId="6" xfId="0" applyFont="1" applyBorder="1"/>
    <xf numFmtId="9" fontId="29" fillId="0" borderId="6" xfId="0" applyNumberFormat="1" applyFont="1" applyBorder="1"/>
    <xf numFmtId="0" fontId="3" fillId="0" borderId="27" xfId="1" applyFill="1" applyBorder="1" applyAlignment="1">
      <alignment horizontal="center"/>
    </xf>
    <xf numFmtId="0" fontId="3" fillId="0" borderId="42" xfId="1" applyFill="1" applyBorder="1" applyAlignment="1">
      <alignment horizontal="center"/>
    </xf>
    <xf numFmtId="0" fontId="3" fillId="0" borderId="43" xfId="1" applyFill="1" applyBorder="1" applyAlignment="1">
      <alignment horizontal="center"/>
    </xf>
    <xf numFmtId="0" fontId="3" fillId="0" borderId="46" xfId="1" applyFill="1" applyBorder="1" applyAlignment="1">
      <alignment horizontal="center"/>
    </xf>
    <xf numFmtId="170" fontId="0" fillId="0" borderId="0" xfId="4" applyNumberFormat="1" applyFont="1"/>
    <xf numFmtId="9" fontId="10" fillId="0" borderId="0" xfId="4" applyFont="1" applyBorder="1"/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60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5" xfId="0" applyBorder="1" applyAlignment="1">
      <alignment horizontal="left"/>
    </xf>
    <xf numFmtId="0" fontId="26" fillId="0" borderId="3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0" borderId="3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9" fillId="0" borderId="6" xfId="0" applyFont="1" applyBorder="1" applyAlignment="1">
      <alignment horizont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30" fillId="9" borderId="54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" fillId="0" borderId="56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10" borderId="3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9" fillId="0" borderId="6" xfId="0" applyFont="1" applyBorder="1" applyAlignment="1"/>
  </cellXfs>
  <cellStyles count="5">
    <cellStyle name="Comma" xfId="3" builtinId="3"/>
    <cellStyle name="Hyperlink" xfId="1" builtinId="8"/>
    <cellStyle name="Normal" xfId="0" builtinId="0"/>
    <cellStyle name="Normal 2 2 2 53" xfId="2" xr:uid="{8F7D8088-9E37-4F10-8A98-9A375499570F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D0DA-3FB5-44D1-BD6B-AA4E7473ED4C}">
  <dimension ref="A1:W63"/>
  <sheetViews>
    <sheetView topLeftCell="A10" zoomScaleNormal="100" workbookViewId="0">
      <selection activeCell="H59" sqref="H59"/>
    </sheetView>
  </sheetViews>
  <sheetFormatPr defaultRowHeight="14.45"/>
  <cols>
    <col min="1" max="2" width="21.140625" customWidth="1"/>
    <col min="6" max="6" width="9.5703125" customWidth="1"/>
    <col min="7" max="7" width="39.85546875" customWidth="1"/>
    <col min="8" max="8" width="26.28515625" style="38" customWidth="1"/>
    <col min="9" max="9" width="17.5703125" customWidth="1"/>
  </cols>
  <sheetData>
    <row r="1" spans="1:22">
      <c r="A1" s="1"/>
      <c r="B1" s="1"/>
      <c r="C1" s="1"/>
      <c r="D1" s="1"/>
      <c r="E1" s="1"/>
      <c r="F1" s="1"/>
      <c r="G1" s="4"/>
      <c r="H1" s="5" t="s">
        <v>0</v>
      </c>
    </row>
    <row r="2" spans="1:22">
      <c r="A2" s="281" t="s">
        <v>1</v>
      </c>
      <c r="B2" s="286"/>
      <c r="C2" s="277" t="s">
        <v>2</v>
      </c>
      <c r="D2" s="278"/>
      <c r="E2" s="278"/>
      <c r="F2" s="278"/>
      <c r="G2" s="279"/>
      <c r="H2" s="11">
        <v>1</v>
      </c>
      <c r="I2" s="65"/>
    </row>
    <row r="3" spans="1:22">
      <c r="A3" s="282"/>
      <c r="B3" s="287"/>
      <c r="C3" s="280" t="s">
        <v>3</v>
      </c>
      <c r="D3" s="242"/>
      <c r="E3" s="242"/>
      <c r="F3" s="242"/>
      <c r="G3" s="244"/>
      <c r="H3" s="12">
        <v>2</v>
      </c>
    </row>
    <row r="4" spans="1:22">
      <c r="A4" s="282"/>
      <c r="B4" s="287"/>
      <c r="C4" s="280" t="s">
        <v>4</v>
      </c>
      <c r="D4" s="242"/>
      <c r="E4" s="242"/>
      <c r="F4" s="242"/>
      <c r="G4" s="244"/>
      <c r="H4" s="12">
        <v>3</v>
      </c>
      <c r="I4" s="65"/>
    </row>
    <row r="5" spans="1:22">
      <c r="A5" s="283"/>
      <c r="B5" s="288"/>
      <c r="C5" s="269" t="s">
        <v>5</v>
      </c>
      <c r="D5" s="270"/>
      <c r="E5" s="270"/>
      <c r="F5" s="270"/>
      <c r="G5" s="271"/>
      <c r="H5" s="13">
        <v>4</v>
      </c>
      <c r="I5" s="65"/>
    </row>
    <row r="6" spans="1:22" ht="14.45" customHeight="1">
      <c r="A6" s="292" t="s">
        <v>6</v>
      </c>
      <c r="B6" s="2"/>
      <c r="C6" s="272" t="s">
        <v>7</v>
      </c>
      <c r="D6" s="273"/>
      <c r="E6" s="273"/>
      <c r="F6" s="273"/>
      <c r="G6" s="274"/>
      <c r="H6" s="12">
        <v>5</v>
      </c>
      <c r="I6" s="65"/>
    </row>
    <row r="7" spans="1:22" ht="14.45" customHeight="1">
      <c r="A7" s="293"/>
      <c r="B7" s="284" t="s">
        <v>8</v>
      </c>
      <c r="C7" s="277" t="s">
        <v>9</v>
      </c>
      <c r="D7" s="278"/>
      <c r="E7" s="278"/>
      <c r="F7" s="278"/>
      <c r="G7" s="279"/>
      <c r="H7" s="11">
        <v>6</v>
      </c>
      <c r="I7" s="65"/>
    </row>
    <row r="8" spans="1:22" ht="14.45" customHeight="1">
      <c r="A8" s="293"/>
      <c r="B8" s="284"/>
      <c r="C8" s="258" t="s">
        <v>10</v>
      </c>
      <c r="D8" s="259"/>
      <c r="E8" s="259"/>
      <c r="F8" s="259"/>
      <c r="G8" s="260"/>
      <c r="H8" s="14">
        <v>7</v>
      </c>
      <c r="I8" s="65"/>
      <c r="S8" s="8"/>
      <c r="T8" s="8"/>
      <c r="U8" s="8"/>
      <c r="V8" s="8"/>
    </row>
    <row r="9" spans="1:22" ht="14.45" customHeight="1">
      <c r="A9" s="293"/>
      <c r="B9" s="284"/>
      <c r="C9" s="258" t="s">
        <v>11</v>
      </c>
      <c r="D9" s="259"/>
      <c r="E9" s="259"/>
      <c r="F9" s="259"/>
      <c r="G9" s="260"/>
      <c r="H9" s="14">
        <v>7</v>
      </c>
      <c r="I9" s="65"/>
      <c r="S9" s="8"/>
      <c r="T9" s="8"/>
      <c r="U9" s="8"/>
      <c r="V9" s="8"/>
    </row>
    <row r="10" spans="1:22" ht="14.45" customHeight="1">
      <c r="A10" s="293"/>
      <c r="B10" s="285"/>
      <c r="C10" s="261" t="s">
        <v>12</v>
      </c>
      <c r="D10" s="262"/>
      <c r="E10" s="262"/>
      <c r="F10" s="262"/>
      <c r="G10" s="263"/>
      <c r="H10" s="15">
        <v>8</v>
      </c>
      <c r="I10" s="65"/>
    </row>
    <row r="11" spans="1:22" ht="14.45" customHeight="1">
      <c r="A11" s="293"/>
      <c r="B11" s="284" t="s">
        <v>13</v>
      </c>
      <c r="C11" s="264" t="s">
        <v>14</v>
      </c>
      <c r="D11" s="265"/>
      <c r="E11" s="265"/>
      <c r="F11" s="265"/>
      <c r="G11" s="266"/>
      <c r="H11" s="12">
        <v>9</v>
      </c>
      <c r="I11" s="65"/>
    </row>
    <row r="12" spans="1:22" ht="14.45" customHeight="1">
      <c r="A12" s="293"/>
      <c r="B12" s="284"/>
      <c r="C12" s="280" t="s">
        <v>15</v>
      </c>
      <c r="D12" s="242"/>
      <c r="E12" s="242"/>
      <c r="F12" s="242"/>
      <c r="G12" s="244"/>
      <c r="H12" s="14">
        <v>10</v>
      </c>
      <c r="I12" s="65"/>
      <c r="S12" s="8"/>
      <c r="T12" s="8"/>
      <c r="U12" s="8"/>
      <c r="V12" s="8"/>
    </row>
    <row r="13" spans="1:22" ht="14.45" customHeight="1">
      <c r="A13" s="293"/>
      <c r="B13" s="284"/>
      <c r="C13" s="258" t="s">
        <v>16</v>
      </c>
      <c r="D13" s="259"/>
      <c r="E13" s="259"/>
      <c r="F13" s="259"/>
      <c r="G13" s="260"/>
      <c r="H13" s="14">
        <v>10</v>
      </c>
      <c r="I13" s="65"/>
      <c r="S13" s="8"/>
      <c r="T13" s="8"/>
      <c r="U13" s="8"/>
      <c r="V13" s="8"/>
    </row>
    <row r="14" spans="1:22" ht="14.45" customHeight="1">
      <c r="A14" s="293"/>
      <c r="B14" s="285"/>
      <c r="C14" s="261" t="s">
        <v>17</v>
      </c>
      <c r="D14" s="262"/>
      <c r="E14" s="262"/>
      <c r="F14" s="262"/>
      <c r="G14" s="263"/>
      <c r="H14" s="12">
        <v>11</v>
      </c>
      <c r="I14" s="65"/>
    </row>
    <row r="15" spans="1:22" ht="14.45" customHeight="1">
      <c r="A15" s="293"/>
      <c r="B15" s="284" t="s">
        <v>18</v>
      </c>
      <c r="C15" s="264" t="s">
        <v>19</v>
      </c>
      <c r="D15" s="265"/>
      <c r="E15" s="265"/>
      <c r="F15" s="265"/>
      <c r="G15" s="266"/>
      <c r="H15" s="11">
        <v>12</v>
      </c>
      <c r="I15" s="65"/>
    </row>
    <row r="16" spans="1:22" ht="14.45" customHeight="1">
      <c r="A16" s="293"/>
      <c r="B16" s="284"/>
      <c r="C16" s="258" t="s">
        <v>20</v>
      </c>
      <c r="D16" s="259"/>
      <c r="E16" s="259"/>
      <c r="F16" s="259"/>
      <c r="G16" s="260"/>
      <c r="H16" s="12">
        <v>13</v>
      </c>
      <c r="I16" s="65"/>
      <c r="S16" s="8"/>
      <c r="T16" s="8"/>
      <c r="U16" s="8"/>
      <c r="V16" s="8"/>
    </row>
    <row r="17" spans="1:22" ht="14.45" customHeight="1">
      <c r="A17" s="293"/>
      <c r="B17" s="284"/>
      <c r="C17" s="258" t="s">
        <v>21</v>
      </c>
      <c r="D17" s="259"/>
      <c r="E17" s="259"/>
      <c r="F17" s="259"/>
      <c r="G17" s="260"/>
      <c r="H17" s="12">
        <v>13</v>
      </c>
      <c r="I17" s="65"/>
      <c r="S17" s="8"/>
      <c r="T17" s="8"/>
      <c r="U17" s="8"/>
      <c r="V17" s="8"/>
    </row>
    <row r="18" spans="1:22" ht="14.45" customHeight="1">
      <c r="A18" s="293"/>
      <c r="B18" s="285"/>
      <c r="C18" s="261" t="s">
        <v>22</v>
      </c>
      <c r="D18" s="262"/>
      <c r="E18" s="262"/>
      <c r="F18" s="262"/>
      <c r="G18" s="263"/>
      <c r="H18" s="15">
        <v>14</v>
      </c>
      <c r="I18" s="65"/>
    </row>
    <row r="19" spans="1:22" ht="14.45" customHeight="1">
      <c r="A19" s="293"/>
      <c r="B19" s="284" t="s">
        <v>23</v>
      </c>
      <c r="C19" s="264" t="s">
        <v>24</v>
      </c>
      <c r="D19" s="265"/>
      <c r="E19" s="265"/>
      <c r="F19" s="265"/>
      <c r="G19" s="266"/>
      <c r="H19" s="12">
        <v>15</v>
      </c>
      <c r="I19" s="65"/>
    </row>
    <row r="20" spans="1:22" ht="14.45" customHeight="1">
      <c r="A20" s="293"/>
      <c r="B20" s="284"/>
      <c r="C20" s="258" t="s">
        <v>25</v>
      </c>
      <c r="D20" s="259"/>
      <c r="E20" s="259"/>
      <c r="F20" s="259"/>
      <c r="G20" s="260"/>
      <c r="H20" s="14">
        <v>16</v>
      </c>
      <c r="I20" s="65"/>
      <c r="S20" s="8"/>
      <c r="T20" s="8"/>
      <c r="U20" s="8"/>
      <c r="V20" s="8"/>
    </row>
    <row r="21" spans="1:22" ht="14.45" customHeight="1">
      <c r="A21" s="293"/>
      <c r="B21" s="284"/>
      <c r="C21" s="258" t="s">
        <v>26</v>
      </c>
      <c r="D21" s="259"/>
      <c r="E21" s="259"/>
      <c r="F21" s="259"/>
      <c r="G21" s="260"/>
      <c r="H21" s="14">
        <v>16</v>
      </c>
      <c r="I21" s="65"/>
      <c r="S21" s="8"/>
      <c r="T21" s="8"/>
      <c r="U21" s="8"/>
      <c r="V21" s="8"/>
    </row>
    <row r="22" spans="1:22" ht="14.45" customHeight="1">
      <c r="A22" s="293"/>
      <c r="B22" s="285"/>
      <c r="C22" s="261" t="s">
        <v>27</v>
      </c>
      <c r="D22" s="262"/>
      <c r="E22" s="262"/>
      <c r="F22" s="262"/>
      <c r="G22" s="263"/>
      <c r="H22" s="15">
        <v>17</v>
      </c>
      <c r="I22" s="65"/>
    </row>
    <row r="23" spans="1:22" ht="14.45" customHeight="1">
      <c r="A23" s="293"/>
      <c r="B23" s="284" t="s">
        <v>28</v>
      </c>
      <c r="C23" s="264" t="s">
        <v>29</v>
      </c>
      <c r="D23" s="265"/>
      <c r="E23" s="265"/>
      <c r="F23" s="265"/>
      <c r="G23" s="266"/>
      <c r="H23" s="12">
        <v>18</v>
      </c>
      <c r="I23" s="65"/>
    </row>
    <row r="24" spans="1:22" ht="14.45" customHeight="1">
      <c r="A24" s="293"/>
      <c r="B24" s="284"/>
      <c r="C24" s="258" t="s">
        <v>30</v>
      </c>
      <c r="D24" s="259"/>
      <c r="E24" s="259"/>
      <c r="F24" s="259"/>
      <c r="G24" s="260"/>
      <c r="H24" s="14">
        <v>19</v>
      </c>
      <c r="I24" s="65"/>
      <c r="S24" s="8"/>
      <c r="T24" s="8"/>
      <c r="U24" s="8"/>
      <c r="V24" s="8"/>
    </row>
    <row r="25" spans="1:22" ht="14.45" customHeight="1">
      <c r="A25" s="293"/>
      <c r="B25" s="284"/>
      <c r="C25" s="258" t="s">
        <v>31</v>
      </c>
      <c r="D25" s="259"/>
      <c r="E25" s="259"/>
      <c r="F25" s="259"/>
      <c r="G25" s="260"/>
      <c r="H25" s="14">
        <v>19</v>
      </c>
      <c r="I25" s="65"/>
      <c r="S25" s="8"/>
      <c r="T25" s="8"/>
      <c r="U25" s="8"/>
      <c r="V25" s="8"/>
    </row>
    <row r="26" spans="1:22" ht="14.45" customHeight="1">
      <c r="A26" s="293"/>
      <c r="B26" s="285"/>
      <c r="C26" s="261" t="s">
        <v>32</v>
      </c>
      <c r="D26" s="262"/>
      <c r="E26" s="262"/>
      <c r="F26" s="262"/>
      <c r="G26" s="263"/>
      <c r="H26" s="15">
        <v>20</v>
      </c>
      <c r="I26" s="65"/>
    </row>
    <row r="27" spans="1:22" ht="14.45" customHeight="1">
      <c r="A27" s="293"/>
      <c r="B27" s="284" t="s">
        <v>33</v>
      </c>
      <c r="C27" s="264" t="s">
        <v>34</v>
      </c>
      <c r="D27" s="265"/>
      <c r="E27" s="265"/>
      <c r="F27" s="265"/>
      <c r="G27" s="266"/>
      <c r="H27" s="12">
        <v>21</v>
      </c>
      <c r="I27" s="65"/>
    </row>
    <row r="28" spans="1:22" ht="14.45" customHeight="1">
      <c r="A28" s="293"/>
      <c r="B28" s="284"/>
      <c r="C28" s="258" t="s">
        <v>35</v>
      </c>
      <c r="D28" s="259"/>
      <c r="E28" s="259"/>
      <c r="F28" s="259"/>
      <c r="G28" s="260"/>
      <c r="H28" s="12">
        <v>22</v>
      </c>
      <c r="I28" s="65"/>
      <c r="S28" s="8"/>
      <c r="T28" s="8"/>
      <c r="U28" s="8"/>
      <c r="V28" s="8"/>
    </row>
    <row r="29" spans="1:22" ht="14.45" customHeight="1">
      <c r="A29" s="293"/>
      <c r="B29" s="284"/>
      <c r="C29" s="258" t="s">
        <v>36</v>
      </c>
      <c r="D29" s="259"/>
      <c r="E29" s="259"/>
      <c r="F29" s="259"/>
      <c r="G29" s="260"/>
      <c r="H29" s="12">
        <v>22</v>
      </c>
      <c r="I29" s="65"/>
      <c r="S29" s="8"/>
      <c r="T29" s="8"/>
      <c r="U29" s="8"/>
      <c r="V29" s="8"/>
    </row>
    <row r="30" spans="1:22">
      <c r="A30" s="294"/>
      <c r="B30" s="297"/>
      <c r="C30" s="269" t="s">
        <v>37</v>
      </c>
      <c r="D30" s="270"/>
      <c r="E30" s="270"/>
      <c r="F30" s="270"/>
      <c r="G30" s="271"/>
      <c r="H30" s="13">
        <v>23</v>
      </c>
      <c r="I30" s="65"/>
    </row>
    <row r="31" spans="1:22">
      <c r="A31" s="289" t="s">
        <v>38</v>
      </c>
      <c r="B31" s="284" t="s">
        <v>39</v>
      </c>
      <c r="C31" s="258" t="s">
        <v>40</v>
      </c>
      <c r="D31" s="259"/>
      <c r="E31" s="259"/>
      <c r="F31" s="259"/>
      <c r="G31" s="260"/>
      <c r="H31" s="12">
        <v>24</v>
      </c>
      <c r="I31" s="65"/>
    </row>
    <row r="32" spans="1:22" ht="14.45" customHeight="1">
      <c r="A32" s="290"/>
      <c r="B32" s="284"/>
      <c r="C32" s="258" t="s">
        <v>41</v>
      </c>
      <c r="D32" s="259"/>
      <c r="E32" s="259"/>
      <c r="F32" s="259"/>
      <c r="G32" s="260"/>
      <c r="H32" s="12">
        <v>25</v>
      </c>
      <c r="I32" s="65"/>
    </row>
    <row r="33" spans="1:23" ht="14.45" customHeight="1">
      <c r="A33" s="290"/>
      <c r="B33" s="284"/>
      <c r="C33" s="258" t="s">
        <v>42</v>
      </c>
      <c r="D33" s="259"/>
      <c r="E33" s="259"/>
      <c r="F33" s="259"/>
      <c r="G33" s="260"/>
      <c r="H33" s="12">
        <v>26</v>
      </c>
      <c r="I33" s="65"/>
      <c r="S33" s="8"/>
      <c r="T33" s="8"/>
      <c r="U33" s="8"/>
      <c r="V33" s="8"/>
      <c r="W33" s="8"/>
    </row>
    <row r="34" spans="1:23" ht="14.45" customHeight="1">
      <c r="A34" s="290"/>
      <c r="B34" s="284"/>
      <c r="C34" s="258" t="s">
        <v>43</v>
      </c>
      <c r="D34" s="259"/>
      <c r="E34" s="259"/>
      <c r="F34" s="259"/>
      <c r="G34" s="260"/>
      <c r="H34" s="12">
        <v>27</v>
      </c>
      <c r="I34" s="65"/>
      <c r="S34" s="8"/>
      <c r="T34" s="8"/>
      <c r="U34" s="8"/>
      <c r="V34" s="8"/>
      <c r="W34" s="8"/>
    </row>
    <row r="35" spans="1:23" ht="14.45" customHeight="1">
      <c r="A35" s="290"/>
      <c r="B35" s="285"/>
      <c r="C35" s="272" t="s">
        <v>44</v>
      </c>
      <c r="D35" s="273"/>
      <c r="E35" s="273"/>
      <c r="F35" s="273"/>
      <c r="G35" s="274"/>
      <c r="H35" s="66">
        <v>28</v>
      </c>
      <c r="I35" s="65"/>
    </row>
    <row r="36" spans="1:23" ht="14.45" customHeight="1">
      <c r="A36" s="290"/>
      <c r="B36" s="296" t="s">
        <v>45</v>
      </c>
      <c r="C36" s="264" t="s">
        <v>46</v>
      </c>
      <c r="D36" s="265"/>
      <c r="E36" s="265"/>
      <c r="F36" s="265"/>
      <c r="G36" s="265"/>
      <c r="H36" s="36">
        <v>29</v>
      </c>
      <c r="I36" s="65"/>
    </row>
    <row r="37" spans="1:23" ht="14.45" customHeight="1">
      <c r="A37" s="290"/>
      <c r="B37" s="285"/>
      <c r="C37" s="272" t="s">
        <v>47</v>
      </c>
      <c r="D37" s="273"/>
      <c r="E37" s="273"/>
      <c r="F37" s="273"/>
      <c r="G37" s="273"/>
      <c r="H37" s="67">
        <v>30</v>
      </c>
      <c r="I37" s="65"/>
    </row>
    <row r="38" spans="1:23" ht="14.45" customHeight="1">
      <c r="A38" s="290"/>
      <c r="B38" s="3" t="s">
        <v>48</v>
      </c>
      <c r="C38" s="275" t="s">
        <v>49</v>
      </c>
      <c r="D38" s="276"/>
      <c r="E38" s="276"/>
      <c r="F38" s="276"/>
      <c r="G38" s="276"/>
      <c r="H38" s="68">
        <v>31</v>
      </c>
      <c r="I38" s="65"/>
    </row>
    <row r="39" spans="1:23" ht="14.45" customHeight="1">
      <c r="A39" s="290"/>
      <c r="B39" s="19" t="s">
        <v>50</v>
      </c>
      <c r="C39" s="264" t="s">
        <v>51</v>
      </c>
      <c r="D39" s="265"/>
      <c r="E39" s="265"/>
      <c r="F39" s="265"/>
      <c r="G39" s="265"/>
      <c r="H39" s="68">
        <v>32</v>
      </c>
      <c r="I39" s="65"/>
    </row>
    <row r="40" spans="1:23">
      <c r="A40" s="291"/>
      <c r="B40" s="76" t="s">
        <v>52</v>
      </c>
      <c r="C40" s="267" t="s">
        <v>53</v>
      </c>
      <c r="D40" s="268"/>
      <c r="E40" s="268"/>
      <c r="F40" s="268"/>
      <c r="G40" s="268"/>
      <c r="H40" s="48">
        <v>33</v>
      </c>
      <c r="I40" s="65"/>
    </row>
    <row r="41" spans="1:23" ht="14.45" customHeight="1">
      <c r="A41" s="323" t="s">
        <v>54</v>
      </c>
      <c r="B41" s="254"/>
      <c r="C41" s="256" t="s">
        <v>55</v>
      </c>
      <c r="D41" s="257"/>
      <c r="E41" s="257"/>
      <c r="F41" s="257"/>
      <c r="G41" s="257"/>
      <c r="H41" s="49">
        <v>34</v>
      </c>
      <c r="I41" s="65"/>
    </row>
    <row r="42" spans="1:23">
      <c r="A42" s="295"/>
      <c r="B42" s="255"/>
      <c r="C42" s="252" t="s">
        <v>56</v>
      </c>
      <c r="D42" s="253"/>
      <c r="E42" s="253"/>
      <c r="F42" s="253"/>
      <c r="G42" s="253"/>
      <c r="H42" s="86">
        <v>35</v>
      </c>
      <c r="I42" s="65"/>
    </row>
    <row r="43" spans="1:23">
      <c r="A43" s="324" t="s">
        <v>57</v>
      </c>
      <c r="B43" s="240" t="s">
        <v>58</v>
      </c>
      <c r="C43" s="242" t="s">
        <v>59</v>
      </c>
      <c r="D43" s="242"/>
      <c r="E43" s="242"/>
      <c r="F43" s="242"/>
      <c r="G43" s="242"/>
      <c r="H43" s="37">
        <v>36</v>
      </c>
      <c r="I43" s="65"/>
    </row>
    <row r="44" spans="1:23">
      <c r="A44" s="236"/>
      <c r="B44" s="240"/>
      <c r="C44" s="242" t="s">
        <v>60</v>
      </c>
      <c r="D44" s="242"/>
      <c r="E44" s="242"/>
      <c r="F44" s="242"/>
      <c r="G44" s="242"/>
      <c r="H44" s="37">
        <v>37</v>
      </c>
      <c r="I44" s="65"/>
    </row>
    <row r="45" spans="1:23">
      <c r="A45" s="236"/>
      <c r="B45" s="240"/>
      <c r="C45" s="242" t="s">
        <v>61</v>
      </c>
      <c r="D45" s="242"/>
      <c r="E45" s="242"/>
      <c r="F45" s="242"/>
      <c r="G45" s="242"/>
      <c r="H45" s="37">
        <v>38</v>
      </c>
      <c r="I45" s="65"/>
    </row>
    <row r="46" spans="1:23">
      <c r="A46" s="236"/>
      <c r="B46" s="240"/>
      <c r="C46" s="242" t="s">
        <v>62</v>
      </c>
      <c r="D46" s="242"/>
      <c r="E46" s="242"/>
      <c r="F46" s="242"/>
      <c r="G46" s="242"/>
      <c r="H46" s="37">
        <v>39</v>
      </c>
      <c r="I46" s="65"/>
    </row>
    <row r="47" spans="1:23">
      <c r="A47" s="236"/>
      <c r="B47" s="240"/>
      <c r="C47" s="242" t="s">
        <v>63</v>
      </c>
      <c r="D47" s="242"/>
      <c r="E47" s="242"/>
      <c r="F47" s="242"/>
      <c r="G47" s="242"/>
      <c r="H47" s="37">
        <v>40</v>
      </c>
      <c r="I47" s="65"/>
    </row>
    <row r="48" spans="1:23">
      <c r="A48" s="236"/>
      <c r="B48" s="240"/>
      <c r="C48" s="242" t="s">
        <v>64</v>
      </c>
      <c r="D48" s="242"/>
      <c r="E48" s="242"/>
      <c r="F48" s="242"/>
      <c r="G48" s="242"/>
      <c r="H48" s="37">
        <v>41</v>
      </c>
      <c r="I48" s="65"/>
    </row>
    <row r="49" spans="1:9">
      <c r="A49" s="237"/>
      <c r="B49" s="245" t="s">
        <v>39</v>
      </c>
      <c r="C49" s="243" t="s">
        <v>65</v>
      </c>
      <c r="D49" s="243"/>
      <c r="E49" s="243"/>
      <c r="F49" s="243"/>
      <c r="G49" s="243"/>
      <c r="H49" s="36">
        <v>42</v>
      </c>
      <c r="I49" s="65"/>
    </row>
    <row r="50" spans="1:9">
      <c r="A50" s="237"/>
      <c r="B50" s="236"/>
      <c r="C50" s="242" t="s">
        <v>66</v>
      </c>
      <c r="D50" s="242"/>
      <c r="E50" s="242"/>
      <c r="F50" s="242"/>
      <c r="G50" s="244"/>
      <c r="H50" s="14">
        <v>43</v>
      </c>
      <c r="I50" s="65"/>
    </row>
    <row r="51" spans="1:9">
      <c r="A51" s="237"/>
      <c r="B51" s="236"/>
      <c r="C51" s="242" t="s">
        <v>67</v>
      </c>
      <c r="D51" s="242"/>
      <c r="E51" s="242"/>
      <c r="F51" s="242"/>
      <c r="G51" s="242"/>
      <c r="H51" s="37">
        <v>44</v>
      </c>
      <c r="I51" s="65"/>
    </row>
    <row r="52" spans="1:9">
      <c r="A52" s="237"/>
      <c r="B52" s="236"/>
      <c r="C52" s="242" t="s">
        <v>68</v>
      </c>
      <c r="D52" s="242"/>
      <c r="E52" s="242"/>
      <c r="F52" s="242"/>
      <c r="G52" s="242"/>
      <c r="H52" s="37">
        <v>45</v>
      </c>
      <c r="I52" s="65"/>
    </row>
    <row r="53" spans="1:9">
      <c r="A53" s="237"/>
      <c r="B53" s="236"/>
      <c r="C53" s="242" t="s">
        <v>69</v>
      </c>
      <c r="D53" s="242"/>
      <c r="E53" s="242"/>
      <c r="F53" s="242"/>
      <c r="G53" s="242"/>
      <c r="H53" s="37">
        <v>46</v>
      </c>
      <c r="I53" s="65"/>
    </row>
    <row r="54" spans="1:9">
      <c r="A54" s="237"/>
      <c r="B54" s="236"/>
      <c r="C54" s="77" t="s">
        <v>70</v>
      </c>
      <c r="D54" s="77"/>
      <c r="E54" s="77"/>
      <c r="F54" s="77"/>
      <c r="G54" s="77"/>
      <c r="H54" s="37">
        <v>47</v>
      </c>
      <c r="I54" s="65"/>
    </row>
    <row r="55" spans="1:9">
      <c r="A55" s="237"/>
      <c r="B55" s="236"/>
      <c r="C55" s="77" t="s">
        <v>71</v>
      </c>
      <c r="D55" s="77"/>
      <c r="E55" s="77"/>
      <c r="F55" s="77"/>
      <c r="G55" s="77"/>
      <c r="H55" s="230">
        <v>48</v>
      </c>
      <c r="I55" s="65"/>
    </row>
    <row r="56" spans="1:9">
      <c r="A56" s="237"/>
      <c r="B56" s="236"/>
      <c r="C56" s="77" t="s">
        <v>72</v>
      </c>
      <c r="D56" s="77"/>
      <c r="E56" s="77"/>
      <c r="F56" s="77"/>
      <c r="G56" s="77"/>
      <c r="H56" s="230">
        <v>49</v>
      </c>
      <c r="I56" s="65"/>
    </row>
    <row r="57" spans="1:9">
      <c r="A57" s="237"/>
      <c r="B57" s="236"/>
      <c r="C57" s="248" t="s">
        <v>73</v>
      </c>
      <c r="D57" s="242"/>
      <c r="E57" s="242"/>
      <c r="F57" s="242"/>
      <c r="G57" s="242"/>
      <c r="H57" s="230">
        <v>50</v>
      </c>
      <c r="I57" s="65"/>
    </row>
    <row r="58" spans="1:9">
      <c r="A58" s="237"/>
      <c r="B58" s="246"/>
      <c r="C58" s="247" t="s">
        <v>74</v>
      </c>
      <c r="D58" s="239"/>
      <c r="E58" s="239"/>
      <c r="F58" s="239"/>
      <c r="G58" s="239"/>
      <c r="H58" s="231">
        <v>51</v>
      </c>
      <c r="I58" s="65"/>
    </row>
    <row r="59" spans="1:9">
      <c r="A59" s="236"/>
      <c r="B59" s="240" t="s">
        <v>45</v>
      </c>
      <c r="C59" s="77" t="s">
        <v>75</v>
      </c>
      <c r="D59" s="77"/>
      <c r="E59" s="77"/>
      <c r="F59" s="77"/>
      <c r="G59" s="77"/>
      <c r="H59" s="230">
        <v>52</v>
      </c>
      <c r="I59" s="65"/>
    </row>
    <row r="60" spans="1:9">
      <c r="A60" s="236"/>
      <c r="B60" s="240"/>
      <c r="C60" s="242" t="s">
        <v>76</v>
      </c>
      <c r="D60" s="242"/>
      <c r="E60" s="242"/>
      <c r="F60" s="242"/>
      <c r="G60" s="242"/>
      <c r="H60" s="230">
        <v>53</v>
      </c>
      <c r="I60" s="65"/>
    </row>
    <row r="61" spans="1:9">
      <c r="A61" s="236"/>
      <c r="B61" s="241"/>
      <c r="C61" s="239" t="s">
        <v>77</v>
      </c>
      <c r="D61" s="239"/>
      <c r="E61" s="239"/>
      <c r="F61" s="239"/>
      <c r="G61" s="239"/>
      <c r="H61" s="230">
        <v>54</v>
      </c>
      <c r="I61" s="65"/>
    </row>
    <row r="62" spans="1:9">
      <c r="A62" s="236"/>
      <c r="B62" s="85" t="s">
        <v>48</v>
      </c>
      <c r="C62" s="243" t="s">
        <v>78</v>
      </c>
      <c r="D62" s="243"/>
      <c r="E62" s="243"/>
      <c r="F62" s="243"/>
      <c r="G62" s="243"/>
      <c r="H62" s="232">
        <v>55</v>
      </c>
      <c r="I62" s="65"/>
    </row>
    <row r="63" spans="1:9" ht="15" thickBot="1">
      <c r="A63" s="238"/>
      <c r="B63" s="87" t="s">
        <v>79</v>
      </c>
      <c r="C63" s="249" t="s">
        <v>80</v>
      </c>
      <c r="D63" s="250"/>
      <c r="E63" s="250"/>
      <c r="F63" s="250"/>
      <c r="G63" s="251"/>
      <c r="H63" s="233">
        <v>56</v>
      </c>
      <c r="I63" s="65"/>
    </row>
  </sheetData>
  <mergeCells count="76">
    <mergeCell ref="A31:A40"/>
    <mergeCell ref="A6:A30"/>
    <mergeCell ref="A41:A42"/>
    <mergeCell ref="C51:G51"/>
    <mergeCell ref="C7:G7"/>
    <mergeCell ref="B31:B35"/>
    <mergeCell ref="B36:B37"/>
    <mergeCell ref="B23:B26"/>
    <mergeCell ref="B27:B30"/>
    <mergeCell ref="C8:G8"/>
    <mergeCell ref="C9:G9"/>
    <mergeCell ref="C10:G10"/>
    <mergeCell ref="C11:G11"/>
    <mergeCell ref="C23:G23"/>
    <mergeCell ref="C12:G12"/>
    <mergeCell ref="C13:G13"/>
    <mergeCell ref="A2:A5"/>
    <mergeCell ref="B7:B10"/>
    <mergeCell ref="B11:B14"/>
    <mergeCell ref="B15:B18"/>
    <mergeCell ref="B19:B22"/>
    <mergeCell ref="B2:B5"/>
    <mergeCell ref="C14:G14"/>
    <mergeCell ref="C15:G15"/>
    <mergeCell ref="C16:G16"/>
    <mergeCell ref="C17:G17"/>
    <mergeCell ref="C2:G2"/>
    <mergeCell ref="C3:G3"/>
    <mergeCell ref="C4:G4"/>
    <mergeCell ref="C5:G5"/>
    <mergeCell ref="C6:G6"/>
    <mergeCell ref="C39:G39"/>
    <mergeCell ref="C40:G40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28:G28"/>
    <mergeCell ref="C29:G29"/>
    <mergeCell ref="C18:G18"/>
    <mergeCell ref="C19:G19"/>
    <mergeCell ref="C20:G20"/>
    <mergeCell ref="C21:G21"/>
    <mergeCell ref="C22:G22"/>
    <mergeCell ref="C24:G24"/>
    <mergeCell ref="C25:G25"/>
    <mergeCell ref="C26:G26"/>
    <mergeCell ref="C27:G27"/>
    <mergeCell ref="C42:G42"/>
    <mergeCell ref="B41:B42"/>
    <mergeCell ref="C45:G45"/>
    <mergeCell ref="C47:G47"/>
    <mergeCell ref="C46:G46"/>
    <mergeCell ref="C43:G43"/>
    <mergeCell ref="C44:G44"/>
    <mergeCell ref="C41:G41"/>
    <mergeCell ref="A43:A63"/>
    <mergeCell ref="C61:G61"/>
    <mergeCell ref="B59:B61"/>
    <mergeCell ref="C60:G60"/>
    <mergeCell ref="B43:B48"/>
    <mergeCell ref="C48:G48"/>
    <mergeCell ref="C49:G49"/>
    <mergeCell ref="C53:G53"/>
    <mergeCell ref="C50:G50"/>
    <mergeCell ref="C52:G52"/>
    <mergeCell ref="B49:B58"/>
    <mergeCell ref="C58:G58"/>
    <mergeCell ref="C57:G57"/>
    <mergeCell ref="C62:G62"/>
    <mergeCell ref="C63:G63"/>
  </mergeCells>
  <hyperlinks>
    <hyperlink ref="H2" location="'1'!A1" display="'1'!A1" xr:uid="{94E75A4B-D398-47A5-B284-7B017AC152E5}"/>
    <hyperlink ref="H3" location="'2'!A1" display="'2'!A1" xr:uid="{989D4B2B-8C4F-49A7-ADE9-5E8274E8F557}"/>
    <hyperlink ref="H4" location="'3'!A1" display="'3'!A1" xr:uid="{E96B8E2C-73BB-40BB-A6C1-9A1DCE33DACF}"/>
    <hyperlink ref="H5" location="'4'!A1" display="'4'!A1" xr:uid="{6AC9A428-C928-4F75-AE57-B135E3D88172}"/>
    <hyperlink ref="H6" location="'5'!A1" display="'5'!A1" xr:uid="{756DE3A9-6517-472D-9893-618B7393EB2C}"/>
    <hyperlink ref="H7" location="'6'!A1" display="'6'!A1" xr:uid="{1BD9E05C-41B5-4EC9-B03B-55E674259AD4}"/>
    <hyperlink ref="H8" location="'7'!A1" display="'7'!A1" xr:uid="{A5904021-D608-4303-BE44-92C4879F7C72}"/>
    <hyperlink ref="H9" location="'7'!A1" display="'7'!A1" xr:uid="{2704144F-0701-418C-B368-032495E17233}"/>
    <hyperlink ref="H10" location="'8'!A1" display="'8'!A1" xr:uid="{42BB9CD5-225E-423C-8505-F6A3A47F61B0}"/>
    <hyperlink ref="H11" location="'9'!A1" display="'9'!A1" xr:uid="{323B698E-86CE-497D-B2DE-53017D9C6220}"/>
    <hyperlink ref="H12" location="'10'!A1" display="'10'!A1" xr:uid="{89D2E5BE-0DA8-4E0D-B573-4487A14B3A9E}"/>
    <hyperlink ref="H13" location="'10'!A1" display="'10'!A1" xr:uid="{F0E23BBA-D5EA-4DF2-9C76-B62D41874477}"/>
    <hyperlink ref="H14" location="'11'!A1" display="'11'!A1" xr:uid="{20213CD0-433F-474F-A518-1CACA5897326}"/>
    <hyperlink ref="H15" location="'12'!A1" display="'12'!A1" xr:uid="{FADD0A40-FC8A-4C90-AF1E-11E35B3D564B}"/>
    <hyperlink ref="H16" location="'13'!A1" display="'13'!A1" xr:uid="{9513A25B-6EA6-481B-B2D0-8DED02F0B0F5}"/>
    <hyperlink ref="H17" location="'13'!A1" display="'13'!A1" xr:uid="{A9BCBA4D-1C3D-49FD-B6A2-88EA9A2A68B4}"/>
    <hyperlink ref="H18" location="'14'!A1" display="'14'!A1" xr:uid="{1CA88033-2C8D-446B-A0F7-9BB823D2ED0F}"/>
    <hyperlink ref="H19" location="'15'!A1" display="'15'!A1" xr:uid="{1CA52A95-6EEB-4D3C-906D-9C0B38BDECC8}"/>
    <hyperlink ref="H20" location="'16'!A1" display="'16'!A1" xr:uid="{5CB4CA2A-151D-43E7-9779-A58F9BF0BF90}"/>
    <hyperlink ref="H21" location="'16'!A1" display="'16'!A1" xr:uid="{8FB817DA-07E7-4C55-94A0-0721B6A25F88}"/>
    <hyperlink ref="H22" location="'17'!A1" display="'17'!A1" xr:uid="{08CE32F5-630A-4D63-B774-1D60FAA1CE28}"/>
    <hyperlink ref="H23" location="'18'!A1" display="'18'!A1" xr:uid="{985FE986-B981-49E0-8B29-B5911D60FEAD}"/>
    <hyperlink ref="H24" location="'19'!A1" display="'19'!A1" xr:uid="{4B81EAA7-0526-458D-B991-98FE65059EA4}"/>
    <hyperlink ref="H25" location="'19'!A1" display="'19'!A1" xr:uid="{21E36AD0-5A5A-4477-B144-A5D54F1327BA}"/>
    <hyperlink ref="H26" location="'20'!A1" display="'20'!A1" xr:uid="{8CF5F2BC-AD32-4EEB-A108-23FB1504C8A4}"/>
    <hyperlink ref="H27" location="'21'!A1" display="'21'!A1" xr:uid="{34128B5B-CD1D-4BE7-ACC4-ACC595000B37}"/>
    <hyperlink ref="H28" location="'22'!A1" display="'22'!A1" xr:uid="{3197AE80-1BEF-444B-B8D4-0BF7D400C826}"/>
    <hyperlink ref="H29" location="'22'!A1" display="'22'!A1" xr:uid="{792C0C5F-CAD1-4AE8-9D60-B5EF8B95910B}"/>
    <hyperlink ref="H30" location="'23'!A1" display="'23'!A1" xr:uid="{BDF7A40A-5DCF-4C38-B2A2-C308FDA8BCB7}"/>
    <hyperlink ref="H31" location="'24'!A1" display="'24'!A1" xr:uid="{D8BA00FE-9DE6-488E-BA8D-DFADA9A88075}"/>
    <hyperlink ref="H32" location="'25'!A1" display="'25'!A1" xr:uid="{7518F857-3991-43E6-AA46-FFD6D524730F}"/>
    <hyperlink ref="H33" location="'26'!A1" display="'26'!A1" xr:uid="{7C7C1E5D-79EC-4118-B714-CB0EC9E08564}"/>
    <hyperlink ref="H34" location="'27'!A1" display="'27'!A1" xr:uid="{F37ABCDC-B728-460F-892C-EA612C8B3941}"/>
    <hyperlink ref="H36" location="'29'!A1" display="'29'!A1" xr:uid="{B700E210-6E62-4F65-A110-9C2E1C2C2922}"/>
    <hyperlink ref="H37" location="'30'!A1" display="'30'!A1" xr:uid="{6B49838D-974A-4D63-929D-6C0544986D0C}"/>
    <hyperlink ref="H38" location="'31'!A1" display="'31'!A1" xr:uid="{4CECF935-AC01-4F09-8C1C-735825EB3B35}"/>
    <hyperlink ref="H39" location="'32'!A1" display="'32'!A1" xr:uid="{E378DC38-A9E4-42EB-8ACD-C5A7155B2C29}"/>
    <hyperlink ref="H40" location="'33'!A1" display="'33'!A1" xr:uid="{CD99B451-E459-4522-A990-E69F2E2A445F}"/>
    <hyperlink ref="H41" location="'34'!A1" display="'34'!A1" xr:uid="{2273DD11-937B-4A90-B900-336701543C5A}"/>
    <hyperlink ref="H42" location="'35'!A1" display="'35'!A1" xr:uid="{E4CACBA1-A2D7-4364-B78C-0EBAD92C0BAE}"/>
    <hyperlink ref="H43" location="'36'!A1" display="'36'!A1" xr:uid="{E9E3A1E9-E98F-4D7C-AAF8-3ACD362C280E}"/>
    <hyperlink ref="H44" location="'37'!A1" display="'37'!A1" xr:uid="{3F66904C-E918-4B72-8F91-C9A20B939F5D}"/>
    <hyperlink ref="H45" location="'38'!A1" display="'38'!A1" xr:uid="{2CA53F33-02B1-4A45-B951-A9F3AB4A9047}"/>
    <hyperlink ref="H46" location="'39'!A1" display="'39'!A1" xr:uid="{5B876CF0-45CF-48B8-BA2D-02BDEAFF046C}"/>
    <hyperlink ref="H47" location="'40'!A1" display="'40'!A1" xr:uid="{337602F8-719F-4EBE-B316-95AC6F3C4193}"/>
    <hyperlink ref="H48" location="'41'!A1" display="'41'!A1" xr:uid="{2B5A560D-B8F0-4101-892F-533CC48AA081}"/>
    <hyperlink ref="H49" location="'42'!A1" display="'42'!A1" xr:uid="{1D95D657-D61D-499D-B610-0F409D4FE951}"/>
    <hyperlink ref="H35" location="'28'!A1" display="'28'!A1" xr:uid="{B79C1339-C494-46BD-8CD1-31BB050CA6F2}"/>
    <hyperlink ref="H50" location="'43'!A1" display="'43'!A1" xr:uid="{BA04591D-4562-4040-B396-AB58E4BA4844}"/>
    <hyperlink ref="H51" location="'44'!A1" display="'44'!A1" xr:uid="{9CF7652F-A15B-4C29-BA7C-E7D6FA5DDE1F}"/>
    <hyperlink ref="H52" location="'45'!A1" display="'45'!A1" xr:uid="{D4F4218E-7112-4D59-B99D-C872C38008F9}"/>
    <hyperlink ref="H53" location="'46'!A1" display="'46'!A1" xr:uid="{B40D1FF0-2F65-4543-8EC9-E2429B18DBE3}"/>
    <hyperlink ref="H54" location="'47'!A1" display="'47'!A1" xr:uid="{16644868-D356-407A-B6A8-3FA46E9547D6}"/>
    <hyperlink ref="H56" location="'49'!A1" display="'49'!A1" xr:uid="{21D59D62-E0A0-4A4E-8379-38C20F312DBF}"/>
    <hyperlink ref="H57" location="'50'!A1" display="'50'!A1" xr:uid="{64CA40C6-B868-4259-8453-3C82C9AA9F3C}"/>
    <hyperlink ref="H58" location="'51'!A1" display="'51'!A1" xr:uid="{2D562D3F-FCA5-43CE-B245-887837B5715E}"/>
    <hyperlink ref="H59" location="'52'!A1" display="'52'!A1" xr:uid="{424631B9-70E5-4C50-91F7-57EBAA36791A}"/>
    <hyperlink ref="H60" location="'53'!A1" display="'53'!A1" xr:uid="{B66296C7-2BEA-43AE-9952-913A9181BD1F}"/>
    <hyperlink ref="H61" location="'54'!A1" display="'54'!A1" xr:uid="{BB01CCA3-50F5-429D-8764-7B1E2F18CCA8}"/>
    <hyperlink ref="H62" location="'55'!A1" display="'55'!A1" xr:uid="{C11A122E-A3B7-477D-A592-C6CDB4C4CC43}"/>
    <hyperlink ref="H63" location="'56'!A1" display="'56'!A1" xr:uid="{D9CFB3A5-0E4B-4B1D-8063-7ABD4B1B0A87}"/>
    <hyperlink ref="H55" location="'48'!A1" display="'48'!A1" xr:uid="{1FAF1E92-995E-4A59-9B92-2775C271F90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3FA6-F9FB-4D4A-A6BA-2390F9FF6A0E}">
  <sheetPr>
    <tabColor theme="9" tint="0.59999389629810485"/>
  </sheetPr>
  <dimension ref="A1:F14"/>
  <sheetViews>
    <sheetView workbookViewId="0">
      <selection activeCell="I16" sqref="I16"/>
    </sheetView>
  </sheetViews>
  <sheetFormatPr defaultRowHeight="14.45"/>
  <cols>
    <col min="1" max="6" width="10.140625" customWidth="1"/>
  </cols>
  <sheetData>
    <row r="1" spans="1:6" ht="18.600000000000001">
      <c r="A1" s="306" t="s">
        <v>14</v>
      </c>
      <c r="B1" s="306"/>
      <c r="C1" s="306"/>
      <c r="D1" s="306"/>
      <c r="E1" s="306"/>
    </row>
    <row r="4" spans="1:6">
      <c r="B4" t="s">
        <v>96</v>
      </c>
      <c r="E4" s="39">
        <v>4.7103190000000001</v>
      </c>
      <c r="F4" t="s">
        <v>97</v>
      </c>
    </row>
    <row r="5" spans="1:6">
      <c r="E5" s="39"/>
    </row>
    <row r="6" spans="1:6">
      <c r="B6" t="s">
        <v>98</v>
      </c>
      <c r="E6" s="30">
        <v>0.09</v>
      </c>
    </row>
    <row r="7" spans="1:6">
      <c r="B7" t="s">
        <v>99</v>
      </c>
      <c r="E7" s="70">
        <v>606829</v>
      </c>
    </row>
    <row r="8" spans="1:6">
      <c r="B8" t="s">
        <v>100</v>
      </c>
      <c r="E8" s="30">
        <v>8.2000000000000003E-2</v>
      </c>
    </row>
    <row r="9" spans="1:6">
      <c r="B9" t="s">
        <v>101</v>
      </c>
      <c r="E9" s="29">
        <v>964</v>
      </c>
      <c r="F9" t="s">
        <v>102</v>
      </c>
    </row>
    <row r="13" spans="1:6">
      <c r="E13" s="39"/>
    </row>
    <row r="14" spans="1:6">
      <c r="E14" s="39"/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0728-3F74-47D9-AD37-398AE5B60398}">
  <sheetPr>
    <tabColor theme="9" tint="0.59999389629810485"/>
  </sheetPr>
  <dimension ref="A1:M13"/>
  <sheetViews>
    <sheetView workbookViewId="0">
      <selection activeCell="L7" sqref="L7"/>
    </sheetView>
  </sheetViews>
  <sheetFormatPr defaultRowHeight="14.45"/>
  <cols>
    <col min="1" max="1" width="8.7109375" customWidth="1"/>
    <col min="2" max="8" width="13.5703125" customWidth="1"/>
    <col min="9" max="10" width="8.7109375" customWidth="1"/>
    <col min="11" max="12" width="13.5703125" customWidth="1"/>
  </cols>
  <sheetData>
    <row r="1" spans="1:13" ht="18.600000000000001">
      <c r="A1" s="299" t="s">
        <v>15</v>
      </c>
      <c r="B1" s="299"/>
      <c r="C1" s="299"/>
      <c r="D1" s="299"/>
      <c r="E1" s="299"/>
      <c r="F1" s="299"/>
      <c r="J1" s="307" t="s">
        <v>16</v>
      </c>
      <c r="K1" s="307"/>
      <c r="L1" s="307"/>
      <c r="M1" s="307"/>
    </row>
    <row r="4" spans="1:13">
      <c r="C4" s="304" t="s">
        <v>103</v>
      </c>
      <c r="D4" s="304"/>
      <c r="E4" s="304"/>
      <c r="F4" s="304"/>
      <c r="G4" s="305"/>
      <c r="H4" s="103"/>
    </row>
    <row r="5" spans="1:13" ht="14.45" customHeight="1">
      <c r="B5" s="90" t="s">
        <v>81</v>
      </c>
      <c r="C5" s="90" t="s">
        <v>39</v>
      </c>
      <c r="D5" s="90" t="s">
        <v>45</v>
      </c>
      <c r="E5" s="90" t="s">
        <v>48</v>
      </c>
      <c r="F5" s="90" t="s">
        <v>50</v>
      </c>
      <c r="G5" s="99" t="s">
        <v>52</v>
      </c>
      <c r="H5" s="97" t="s">
        <v>104</v>
      </c>
      <c r="K5" s="90" t="s">
        <v>90</v>
      </c>
      <c r="L5" s="90" t="s">
        <v>91</v>
      </c>
    </row>
    <row r="6" spans="1:13">
      <c r="B6" s="32">
        <v>2022</v>
      </c>
      <c r="C6" s="31">
        <v>2714655</v>
      </c>
      <c r="D6" s="31">
        <v>1693913</v>
      </c>
      <c r="E6" s="31">
        <v>115427</v>
      </c>
      <c r="F6" s="31">
        <v>150572</v>
      </c>
      <c r="G6" s="100">
        <v>35752</v>
      </c>
      <c r="H6" s="98">
        <v>4710319</v>
      </c>
      <c r="K6" s="18" t="s">
        <v>52</v>
      </c>
      <c r="L6" s="89">
        <v>7.5901441070127E-3</v>
      </c>
    </row>
    <row r="7" spans="1:13" ht="14.45" customHeight="1">
      <c r="B7" s="32">
        <v>2021</v>
      </c>
      <c r="C7" s="33">
        <v>2302690</v>
      </c>
      <c r="D7" s="33">
        <v>1591835</v>
      </c>
      <c r="E7" s="33">
        <v>110039</v>
      </c>
      <c r="F7" s="33">
        <v>148043</v>
      </c>
      <c r="G7" s="101">
        <v>35152</v>
      </c>
      <c r="H7" s="98">
        <v>4187759</v>
      </c>
      <c r="K7" s="18" t="s">
        <v>39</v>
      </c>
      <c r="L7" s="89">
        <v>0.57632083941660806</v>
      </c>
    </row>
    <row r="8" spans="1:13" ht="14.45" customHeight="1">
      <c r="B8" s="32">
        <v>2020</v>
      </c>
      <c r="C8" s="31">
        <v>1903008</v>
      </c>
      <c r="D8" s="31">
        <v>1521875</v>
      </c>
      <c r="E8" s="31">
        <v>103323</v>
      </c>
      <c r="F8" s="31">
        <v>153920</v>
      </c>
      <c r="G8" s="100">
        <v>36346</v>
      </c>
      <c r="H8" s="98">
        <v>3718472</v>
      </c>
      <c r="I8" s="34"/>
      <c r="K8" s="18" t="s">
        <v>48</v>
      </c>
      <c r="L8" s="89">
        <v>2.4505134365634201E-2</v>
      </c>
    </row>
    <row r="9" spans="1:13" ht="14.45" customHeight="1">
      <c r="B9" s="32">
        <v>2019</v>
      </c>
      <c r="C9" s="31">
        <v>2138212</v>
      </c>
      <c r="D9" s="31">
        <v>1825510</v>
      </c>
      <c r="E9" s="31">
        <v>111260</v>
      </c>
      <c r="F9" s="31">
        <v>142961</v>
      </c>
      <c r="G9" s="100">
        <v>31570</v>
      </c>
      <c r="H9" s="98">
        <v>4249513</v>
      </c>
      <c r="I9" s="34"/>
      <c r="K9" s="18" t="s">
        <v>45</v>
      </c>
      <c r="L9" s="89">
        <v>0.35961746964483698</v>
      </c>
    </row>
    <row r="10" spans="1:13" ht="14.45" customHeight="1">
      <c r="B10" s="32">
        <v>2018</v>
      </c>
      <c r="C10" s="31">
        <v>2255386</v>
      </c>
      <c r="D10" s="31">
        <v>1796819</v>
      </c>
      <c r="E10" s="31">
        <v>124729</v>
      </c>
      <c r="F10" s="31">
        <v>126418</v>
      </c>
      <c r="G10" s="100">
        <v>30522</v>
      </c>
      <c r="H10" s="98">
        <v>4333874</v>
      </c>
      <c r="I10" s="34"/>
      <c r="K10" s="18" t="s">
        <v>50</v>
      </c>
      <c r="L10" s="89">
        <v>3.1966412465907201E-2</v>
      </c>
    </row>
    <row r="11" spans="1:13" ht="14.45" customHeight="1">
      <c r="B11" s="32">
        <v>2017</v>
      </c>
      <c r="C11" s="31">
        <v>1946560</v>
      </c>
      <c r="D11" s="31">
        <v>1815524</v>
      </c>
      <c r="E11" s="31">
        <v>126146</v>
      </c>
      <c r="F11" s="31">
        <v>126278</v>
      </c>
      <c r="G11" s="100">
        <v>30433</v>
      </c>
      <c r="H11" s="98">
        <v>4044941</v>
      </c>
      <c r="I11" s="34"/>
    </row>
    <row r="12" spans="1:13" ht="14.45" customHeight="1">
      <c r="I12" s="34"/>
    </row>
    <row r="13" spans="1:13" ht="14.45" customHeight="1">
      <c r="F13" s="300" t="s">
        <v>105</v>
      </c>
      <c r="G13" s="300"/>
      <c r="H13" s="96">
        <v>0.12478272985623096</v>
      </c>
      <c r="I13" s="34"/>
    </row>
  </sheetData>
  <mergeCells count="4">
    <mergeCell ref="J1:M1"/>
    <mergeCell ref="A1:F1"/>
    <mergeCell ref="F13:G13"/>
    <mergeCell ref="C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DA4B8-6BE7-43F5-ABB7-DDCCB08D9901}">
  <sheetPr>
    <tabColor theme="9" tint="0.59999389629810485"/>
  </sheetPr>
  <dimension ref="A1:H13"/>
  <sheetViews>
    <sheetView workbookViewId="0">
      <selection activeCell="H13" sqref="H13"/>
    </sheetView>
  </sheetViews>
  <sheetFormatPr defaultRowHeight="14.45"/>
  <cols>
    <col min="1" max="1" width="8.7109375" customWidth="1"/>
    <col min="2" max="8" width="13.5703125" customWidth="1"/>
  </cols>
  <sheetData>
    <row r="1" spans="1:8" ht="18.600000000000001">
      <c r="A1" s="303" t="s">
        <v>17</v>
      </c>
      <c r="B1" s="303"/>
      <c r="C1" s="303"/>
      <c r="D1" s="303"/>
      <c r="E1" s="303"/>
      <c r="F1" s="303"/>
    </row>
    <row r="4" spans="1:8">
      <c r="B4" s="7"/>
      <c r="C4" s="304" t="s">
        <v>106</v>
      </c>
      <c r="D4" s="304"/>
      <c r="E4" s="304"/>
      <c r="F4" s="304"/>
      <c r="G4" s="304"/>
      <c r="H4" s="7"/>
    </row>
    <row r="5" spans="1:8" ht="14.45" customHeight="1">
      <c r="B5" s="95" t="s">
        <v>81</v>
      </c>
      <c r="C5" s="95" t="s">
        <v>39</v>
      </c>
      <c r="D5" s="95" t="s">
        <v>45</v>
      </c>
      <c r="E5" s="95" t="s">
        <v>48</v>
      </c>
      <c r="F5" s="95" t="s">
        <v>50</v>
      </c>
      <c r="G5" s="95" t="s">
        <v>52</v>
      </c>
      <c r="H5" s="95" t="s">
        <v>104</v>
      </c>
    </row>
    <row r="6" spans="1:8" ht="14.45" customHeight="1">
      <c r="B6" s="106">
        <v>2022</v>
      </c>
      <c r="C6" s="107">
        <v>4.4734999999999996</v>
      </c>
      <c r="D6" s="107">
        <v>2.7913999999999999</v>
      </c>
      <c r="E6" s="107">
        <v>0.19020000000000001</v>
      </c>
      <c r="F6" s="107">
        <v>0.24809999999999999</v>
      </c>
      <c r="G6" s="107">
        <v>5.8900000000000001E-2</v>
      </c>
      <c r="H6" s="108">
        <v>7.7620999999999993</v>
      </c>
    </row>
    <row r="7" spans="1:8" ht="14.45" customHeight="1">
      <c r="B7" s="106">
        <v>2021</v>
      </c>
      <c r="C7" s="107">
        <v>3.8593999999999999</v>
      </c>
      <c r="D7" s="107">
        <v>2.6680000000000001</v>
      </c>
      <c r="E7" s="107">
        <v>0.18440000000000001</v>
      </c>
      <c r="F7" s="107">
        <v>0.24809999999999999</v>
      </c>
      <c r="G7" s="107">
        <v>5.8900000000000001E-2</v>
      </c>
      <c r="H7" s="108">
        <v>7.0188000000000006</v>
      </c>
    </row>
    <row r="8" spans="1:8" ht="14.45" customHeight="1">
      <c r="B8" s="106">
        <v>2020</v>
      </c>
      <c r="C8" s="107">
        <v>3.2418999999999998</v>
      </c>
      <c r="D8" s="107">
        <v>2.5926</v>
      </c>
      <c r="E8" s="107">
        <v>0.17599999999999999</v>
      </c>
      <c r="F8" s="107">
        <v>0.26219999999999999</v>
      </c>
      <c r="G8" s="107">
        <v>6.1899999999999997E-2</v>
      </c>
      <c r="H8" s="108">
        <v>6.3346</v>
      </c>
    </row>
    <row r="9" spans="1:8" ht="14.45" customHeight="1">
      <c r="B9" s="106">
        <v>2019</v>
      </c>
      <c r="C9" s="107">
        <v>3.7035</v>
      </c>
      <c r="D9" s="107">
        <v>3.1617999999999999</v>
      </c>
      <c r="E9" s="107">
        <v>0.19270000000000001</v>
      </c>
      <c r="F9" s="107">
        <v>0.24759999999999999</v>
      </c>
      <c r="G9" s="107">
        <v>5.4699999999999999E-2</v>
      </c>
      <c r="H9" s="108">
        <v>7.3603000000000005</v>
      </c>
    </row>
    <row r="10" spans="1:8" ht="14.45" customHeight="1">
      <c r="B10" s="106">
        <v>2018</v>
      </c>
      <c r="C10" s="107">
        <v>3.9727000000000001</v>
      </c>
      <c r="D10" s="107">
        <v>3.165</v>
      </c>
      <c r="E10" s="107">
        <v>0.21970000000000001</v>
      </c>
      <c r="F10" s="107">
        <v>0.22270000000000001</v>
      </c>
      <c r="G10" s="107">
        <v>5.3800000000000001E-2</v>
      </c>
      <c r="H10" s="108">
        <v>7.6338999999999997</v>
      </c>
    </row>
    <row r="11" spans="1:8" ht="14.45" customHeight="1">
      <c r="B11" s="106">
        <v>2017</v>
      </c>
      <c r="C11" s="107">
        <v>3.488</v>
      </c>
      <c r="D11" s="107">
        <v>3.2532000000000001</v>
      </c>
      <c r="E11" s="107">
        <v>0.22600000000000001</v>
      </c>
      <c r="F11" s="107">
        <v>0.2263</v>
      </c>
      <c r="G11" s="107">
        <v>5.45E-2</v>
      </c>
      <c r="H11" s="108">
        <v>7.2480000000000002</v>
      </c>
    </row>
    <row r="12" spans="1:8" ht="14.45" customHeight="1"/>
    <row r="13" spans="1:8" ht="14.45" customHeight="1">
      <c r="F13" s="300" t="s">
        <v>105</v>
      </c>
      <c r="G13" s="300"/>
      <c r="H13" s="30">
        <v>0.10590129366843315</v>
      </c>
    </row>
  </sheetData>
  <mergeCells count="3">
    <mergeCell ref="A1:F1"/>
    <mergeCell ref="F13:G13"/>
    <mergeCell ref="C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8F798-4F79-4E2A-939E-34AE1AA7F450}">
  <sheetPr>
    <tabColor theme="9" tint="0.59999389629810485"/>
  </sheetPr>
  <dimension ref="A1:F14"/>
  <sheetViews>
    <sheetView workbookViewId="0">
      <selection activeCell="E18" sqref="E18"/>
    </sheetView>
  </sheetViews>
  <sheetFormatPr defaultRowHeight="14.45"/>
  <cols>
    <col min="1" max="6" width="10.140625" customWidth="1"/>
  </cols>
  <sheetData>
    <row r="1" spans="1:6" ht="18.600000000000001">
      <c r="A1" s="307" t="s">
        <v>19</v>
      </c>
      <c r="B1" s="307"/>
      <c r="C1" s="307"/>
      <c r="D1" s="307"/>
      <c r="E1" s="307"/>
      <c r="F1" s="307"/>
    </row>
    <row r="4" spans="1:6">
      <c r="B4" t="s">
        <v>96</v>
      </c>
      <c r="E4" s="39">
        <v>9.401071</v>
      </c>
      <c r="F4" t="s">
        <v>97</v>
      </c>
    </row>
    <row r="5" spans="1:6">
      <c r="E5" s="39"/>
    </row>
    <row r="6" spans="1:6">
      <c r="B6" t="s">
        <v>98</v>
      </c>
      <c r="E6" s="30">
        <v>0.17</v>
      </c>
    </row>
    <row r="7" spans="1:6">
      <c r="B7" t="s">
        <v>99</v>
      </c>
      <c r="E7" s="70">
        <v>578656</v>
      </c>
    </row>
    <row r="8" spans="1:6">
      <c r="B8" t="s">
        <v>100</v>
      </c>
      <c r="E8" s="30">
        <v>7.8E-2</v>
      </c>
    </row>
    <row r="9" spans="1:6">
      <c r="B9" t="s">
        <v>101</v>
      </c>
      <c r="E9" s="29">
        <v>481</v>
      </c>
      <c r="F9" t="s">
        <v>102</v>
      </c>
    </row>
    <row r="13" spans="1:6">
      <c r="E13" s="39"/>
    </row>
    <row r="14" spans="1:6">
      <c r="E14" s="39"/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AC97-FFD7-4BDD-9AD6-995764219663}">
  <sheetPr>
    <tabColor theme="9" tint="0.59999389629810485"/>
  </sheetPr>
  <dimension ref="A1:N15"/>
  <sheetViews>
    <sheetView workbookViewId="0">
      <selection activeCell="H13" sqref="H13"/>
    </sheetView>
  </sheetViews>
  <sheetFormatPr defaultRowHeight="14.45"/>
  <cols>
    <col min="1" max="1" width="8.7109375" customWidth="1"/>
    <col min="2" max="8" width="13.5703125" customWidth="1"/>
    <col min="9" max="10" width="8.7109375" customWidth="1"/>
    <col min="11" max="12" width="13.5703125" customWidth="1"/>
  </cols>
  <sheetData>
    <row r="1" spans="1:14" ht="18.600000000000001">
      <c r="A1" s="307" t="s">
        <v>20</v>
      </c>
      <c r="B1" s="307"/>
      <c r="C1" s="307"/>
      <c r="D1" s="307"/>
      <c r="E1" s="307"/>
      <c r="F1" s="307"/>
      <c r="J1" s="307" t="s">
        <v>21</v>
      </c>
      <c r="K1" s="307"/>
      <c r="L1" s="307"/>
      <c r="M1" s="307"/>
      <c r="N1" s="307"/>
    </row>
    <row r="4" spans="1:14">
      <c r="B4" s="7"/>
      <c r="C4" s="304" t="s">
        <v>103</v>
      </c>
      <c r="D4" s="304"/>
      <c r="E4" s="304"/>
      <c r="F4" s="304"/>
      <c r="G4" s="305"/>
      <c r="H4" s="105"/>
    </row>
    <row r="5" spans="1:14" ht="14.45" customHeight="1">
      <c r="B5" s="90" t="s">
        <v>81</v>
      </c>
      <c r="C5" s="90" t="s">
        <v>39</v>
      </c>
      <c r="D5" s="90" t="s">
        <v>45</v>
      </c>
      <c r="E5" s="90" t="s">
        <v>48</v>
      </c>
      <c r="F5" s="90" t="s">
        <v>50</v>
      </c>
      <c r="G5" s="99" t="s">
        <v>52</v>
      </c>
      <c r="H5" s="97" t="s">
        <v>104</v>
      </c>
      <c r="K5" s="90" t="s">
        <v>90</v>
      </c>
      <c r="L5" s="90" t="s">
        <v>91</v>
      </c>
    </row>
    <row r="6" spans="1:14" ht="14.45" customHeight="1">
      <c r="B6" s="32">
        <v>2022</v>
      </c>
      <c r="C6" s="31">
        <v>3053838</v>
      </c>
      <c r="D6" s="31">
        <v>1696321</v>
      </c>
      <c r="E6" s="31">
        <v>4370687</v>
      </c>
      <c r="F6" s="31">
        <v>209607</v>
      </c>
      <c r="G6" s="100">
        <v>70618</v>
      </c>
      <c r="H6" s="98">
        <v>9401071</v>
      </c>
      <c r="K6" s="18" t="s">
        <v>52</v>
      </c>
      <c r="L6" s="89">
        <v>7.5116973374629303E-3</v>
      </c>
    </row>
    <row r="7" spans="1:14" ht="14.45" customHeight="1">
      <c r="B7" s="32">
        <v>2021</v>
      </c>
      <c r="C7" s="33">
        <v>2922046</v>
      </c>
      <c r="D7" s="33">
        <v>1594815</v>
      </c>
      <c r="E7" s="33">
        <v>4166671</v>
      </c>
      <c r="F7" s="33">
        <v>206238</v>
      </c>
      <c r="G7" s="101">
        <v>69483</v>
      </c>
      <c r="H7" s="98">
        <v>8959253</v>
      </c>
      <c r="K7" s="18" t="s">
        <v>39</v>
      </c>
      <c r="L7" s="89">
        <v>0.32483937202474</v>
      </c>
    </row>
    <row r="8" spans="1:14" ht="14.45" customHeight="1">
      <c r="B8" s="32">
        <v>2020</v>
      </c>
      <c r="C8" s="31">
        <v>2793735</v>
      </c>
      <c r="D8" s="31">
        <v>1615429</v>
      </c>
      <c r="E8" s="31">
        <v>4041462</v>
      </c>
      <c r="F8" s="31">
        <v>210353</v>
      </c>
      <c r="G8" s="100">
        <v>71946</v>
      </c>
      <c r="H8" s="98">
        <v>8732925</v>
      </c>
      <c r="I8" s="34"/>
      <c r="K8" s="18" t="s">
        <v>48</v>
      </c>
      <c r="L8" s="89">
        <v>0.46491373163759703</v>
      </c>
    </row>
    <row r="9" spans="1:14" ht="14.45" customHeight="1">
      <c r="B9" s="32">
        <v>2019</v>
      </c>
      <c r="C9" s="31">
        <v>2956710</v>
      </c>
      <c r="D9" s="31">
        <v>1859141</v>
      </c>
      <c r="E9" s="31">
        <v>4823814</v>
      </c>
      <c r="F9" s="31">
        <v>192270</v>
      </c>
      <c r="G9" s="100">
        <v>64192</v>
      </c>
      <c r="H9" s="98">
        <v>9896127</v>
      </c>
      <c r="I9" s="34"/>
      <c r="K9" s="18" t="s">
        <v>45</v>
      </c>
      <c r="L9" s="89">
        <v>0.180439122308511</v>
      </c>
    </row>
    <row r="10" spans="1:14" ht="14.45" customHeight="1">
      <c r="B10" s="32">
        <v>2018</v>
      </c>
      <c r="C10" s="31">
        <v>2948902</v>
      </c>
      <c r="D10" s="31">
        <v>1858232</v>
      </c>
      <c r="E10" s="31">
        <v>4885764</v>
      </c>
      <c r="F10" s="31">
        <v>192251</v>
      </c>
      <c r="G10" s="100">
        <v>62653</v>
      </c>
      <c r="H10" s="98">
        <v>9947802</v>
      </c>
      <c r="I10" s="34"/>
      <c r="K10" s="18" t="s">
        <v>50</v>
      </c>
      <c r="L10" s="89">
        <v>2.22960766916875E-2</v>
      </c>
    </row>
    <row r="11" spans="1:14" ht="14.45" customHeight="1">
      <c r="B11" s="32">
        <v>2017</v>
      </c>
      <c r="C11" s="31">
        <v>2678808</v>
      </c>
      <c r="D11" s="31">
        <v>1851296</v>
      </c>
      <c r="E11" s="31">
        <v>4920300</v>
      </c>
      <c r="F11" s="31">
        <v>173673</v>
      </c>
      <c r="G11" s="100">
        <v>62798</v>
      </c>
      <c r="H11" s="98">
        <v>9686875</v>
      </c>
      <c r="I11" s="34"/>
    </row>
    <row r="12" spans="1:14" ht="14.45" customHeight="1">
      <c r="I12" s="34"/>
    </row>
    <row r="13" spans="1:14" ht="14.45" customHeight="1">
      <c r="F13" s="50"/>
      <c r="G13" s="64" t="s">
        <v>105</v>
      </c>
      <c r="H13" s="30">
        <v>4.9314155990460407E-2</v>
      </c>
      <c r="I13" s="34"/>
      <c r="K13" s="41"/>
    </row>
    <row r="15" spans="1:14">
      <c r="E15" s="30"/>
    </row>
  </sheetData>
  <mergeCells count="3">
    <mergeCell ref="A1:F1"/>
    <mergeCell ref="C4:G4"/>
    <mergeCell ref="J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DD96-0E0F-42A2-B503-6CBE2A802927}">
  <sheetPr>
    <tabColor theme="9" tint="0.59999389629810485"/>
  </sheetPr>
  <dimension ref="A1:H13"/>
  <sheetViews>
    <sheetView workbookViewId="0">
      <selection activeCell="H13" sqref="H13"/>
    </sheetView>
  </sheetViews>
  <sheetFormatPr defaultRowHeight="14.45"/>
  <cols>
    <col min="1" max="1" width="8.7109375" customWidth="1"/>
    <col min="2" max="8" width="13.5703125" customWidth="1"/>
  </cols>
  <sheetData>
    <row r="1" spans="1:8" ht="18.600000000000001">
      <c r="A1" s="303" t="s">
        <v>22</v>
      </c>
      <c r="B1" s="303"/>
      <c r="C1" s="303"/>
      <c r="D1" s="303"/>
      <c r="E1" s="303"/>
      <c r="F1" s="303"/>
      <c r="G1" s="303"/>
    </row>
    <row r="4" spans="1:8">
      <c r="C4" s="304" t="s">
        <v>106</v>
      </c>
      <c r="D4" s="304"/>
      <c r="E4" s="304"/>
      <c r="F4" s="304"/>
      <c r="G4" s="305"/>
      <c r="H4" s="7"/>
    </row>
    <row r="5" spans="1:8">
      <c r="B5" s="95" t="s">
        <v>81</v>
      </c>
      <c r="C5" s="95" t="s">
        <v>39</v>
      </c>
      <c r="D5" s="95" t="s">
        <v>45</v>
      </c>
      <c r="E5" s="95" t="s">
        <v>48</v>
      </c>
      <c r="F5" s="95" t="s">
        <v>50</v>
      </c>
      <c r="G5" s="111" t="s">
        <v>52</v>
      </c>
      <c r="H5" s="109" t="s">
        <v>104</v>
      </c>
    </row>
    <row r="6" spans="1:8" ht="14.45" customHeight="1">
      <c r="B6" s="106">
        <v>2022</v>
      </c>
      <c r="C6" s="107">
        <v>5.2774999999999999</v>
      </c>
      <c r="D6" s="107">
        <v>2.9315000000000002</v>
      </c>
      <c r="E6" s="107">
        <v>7.5532000000000004</v>
      </c>
      <c r="F6" s="107">
        <v>0.36220000000000002</v>
      </c>
      <c r="G6" s="112">
        <v>0.122</v>
      </c>
      <c r="H6" s="110">
        <v>16.246400000000001</v>
      </c>
    </row>
    <row r="7" spans="1:8" ht="14.45" customHeight="1">
      <c r="B7" s="106">
        <v>2021</v>
      </c>
      <c r="C7" s="107">
        <v>5.1322000000000001</v>
      </c>
      <c r="D7" s="107">
        <v>2.8010999999999999</v>
      </c>
      <c r="E7" s="107">
        <v>7.3182999999999998</v>
      </c>
      <c r="F7" s="107">
        <v>0.36220000000000002</v>
      </c>
      <c r="G7" s="112">
        <v>0.122</v>
      </c>
      <c r="H7" s="110">
        <v>15.735799999999999</v>
      </c>
    </row>
    <row r="8" spans="1:8" ht="14.45" customHeight="1">
      <c r="B8" s="106">
        <v>2020</v>
      </c>
      <c r="C8" s="107">
        <v>4.9634</v>
      </c>
      <c r="D8" s="107">
        <v>2.87</v>
      </c>
      <c r="E8" s="107">
        <v>7.1801000000000004</v>
      </c>
      <c r="F8" s="107">
        <v>0.37369999999999998</v>
      </c>
      <c r="G8" s="112">
        <v>0.1278</v>
      </c>
      <c r="H8" s="110">
        <v>15.515000000000001</v>
      </c>
    </row>
    <row r="9" spans="1:8" ht="14.45" customHeight="1">
      <c r="B9" s="106">
        <v>2019</v>
      </c>
      <c r="C9" s="107">
        <v>5.3141999999999996</v>
      </c>
      <c r="D9" s="107">
        <v>3.3414999999999999</v>
      </c>
      <c r="E9" s="107">
        <v>8.67</v>
      </c>
      <c r="F9" s="107">
        <v>0.34560000000000002</v>
      </c>
      <c r="G9" s="112">
        <v>0.1154</v>
      </c>
      <c r="H9" s="110">
        <v>17.7867</v>
      </c>
    </row>
    <row r="10" spans="1:8" ht="14.45" customHeight="1">
      <c r="B10" s="106">
        <v>2018</v>
      </c>
      <c r="C10" s="107">
        <v>5.3627000000000002</v>
      </c>
      <c r="D10" s="107">
        <v>3.3793000000000002</v>
      </c>
      <c r="E10" s="107">
        <v>8.8849999999999998</v>
      </c>
      <c r="F10" s="107">
        <v>0.34960000000000002</v>
      </c>
      <c r="G10" s="112">
        <v>0.1139</v>
      </c>
      <c r="H10" s="110">
        <v>18.090500000000002</v>
      </c>
    </row>
    <row r="11" spans="1:8" ht="14.45" customHeight="1">
      <c r="B11" s="106">
        <v>2017</v>
      </c>
      <c r="C11" s="107">
        <v>4.9297000000000004</v>
      </c>
      <c r="D11" s="107">
        <v>3.4068999999999998</v>
      </c>
      <c r="E11" s="107">
        <v>9.0546000000000006</v>
      </c>
      <c r="F11" s="107">
        <v>0.3196</v>
      </c>
      <c r="G11" s="112">
        <v>0.11559999999999999</v>
      </c>
      <c r="H11" s="110">
        <v>17.826400000000003</v>
      </c>
    </row>
    <row r="12" spans="1:8" ht="14.45" customHeight="1"/>
    <row r="13" spans="1:8" ht="14.45" customHeight="1">
      <c r="F13" s="300" t="s">
        <v>105</v>
      </c>
      <c r="G13" s="300"/>
      <c r="H13" s="40">
        <v>3.2448302596626899E-2</v>
      </c>
    </row>
  </sheetData>
  <mergeCells count="3">
    <mergeCell ref="A1:G1"/>
    <mergeCell ref="F13:G13"/>
    <mergeCell ref="C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4338-0496-4738-A9C3-21021ACB0036}">
  <sheetPr>
    <tabColor theme="9" tint="0.59999389629810485"/>
  </sheetPr>
  <dimension ref="A1:F14"/>
  <sheetViews>
    <sheetView workbookViewId="0">
      <selection activeCell="D17" sqref="D17"/>
    </sheetView>
  </sheetViews>
  <sheetFormatPr defaultRowHeight="14.45"/>
  <cols>
    <col min="1" max="6" width="10.140625" customWidth="1"/>
  </cols>
  <sheetData>
    <row r="1" spans="1:6" ht="18.600000000000001">
      <c r="A1" s="306" t="s">
        <v>24</v>
      </c>
      <c r="B1" s="306"/>
      <c r="C1" s="306"/>
      <c r="D1" s="306"/>
      <c r="E1" s="306"/>
    </row>
    <row r="4" spans="1:6">
      <c r="B4" t="s">
        <v>96</v>
      </c>
      <c r="E4" s="39">
        <v>11.349874</v>
      </c>
      <c r="F4" t="s">
        <v>97</v>
      </c>
    </row>
    <row r="5" spans="1:6">
      <c r="E5" s="39"/>
    </row>
    <row r="6" spans="1:6">
      <c r="B6" t="s">
        <v>98</v>
      </c>
      <c r="E6" s="30">
        <v>0.21</v>
      </c>
    </row>
    <row r="7" spans="1:6">
      <c r="B7" t="s">
        <v>99</v>
      </c>
      <c r="E7" s="70">
        <v>1480983</v>
      </c>
    </row>
    <row r="8" spans="1:6">
      <c r="B8" t="s">
        <v>100</v>
      </c>
      <c r="E8" s="30">
        <v>0.19900000000000001</v>
      </c>
    </row>
    <row r="9" spans="1:6">
      <c r="B9" t="s">
        <v>101</v>
      </c>
      <c r="E9" s="70">
        <v>1247</v>
      </c>
      <c r="F9" t="s">
        <v>102</v>
      </c>
    </row>
    <row r="13" spans="1:6">
      <c r="E13" s="39"/>
    </row>
    <row r="14" spans="1:6">
      <c r="E14" s="39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B0044-EEA8-48A9-A39C-252EE8801BFC}">
  <sheetPr>
    <tabColor theme="9" tint="0.59999389629810485"/>
  </sheetPr>
  <dimension ref="A1:N15"/>
  <sheetViews>
    <sheetView tabSelected="1" workbookViewId="0">
      <selection activeCell="F16" sqref="F16"/>
    </sheetView>
  </sheetViews>
  <sheetFormatPr defaultRowHeight="15" customHeight="1"/>
  <cols>
    <col min="1" max="1" width="8.7109375" customWidth="1"/>
    <col min="2" max="8" width="13.5703125" customWidth="1"/>
    <col min="9" max="10" width="8.7109375" customWidth="1"/>
    <col min="11" max="12" width="13.5703125" customWidth="1"/>
  </cols>
  <sheetData>
    <row r="1" spans="1:14" ht="18.600000000000001">
      <c r="A1" s="307" t="s">
        <v>25</v>
      </c>
      <c r="B1" s="307"/>
      <c r="C1" s="307"/>
      <c r="D1" s="307"/>
      <c r="E1" s="6"/>
      <c r="J1" s="307" t="s">
        <v>26</v>
      </c>
      <c r="K1" s="307"/>
      <c r="L1" s="307"/>
      <c r="M1" s="307"/>
      <c r="N1" s="307"/>
    </row>
    <row r="4" spans="1:14" ht="14.45">
      <c r="B4" s="104"/>
      <c r="C4" s="304" t="s">
        <v>103</v>
      </c>
      <c r="D4" s="304"/>
      <c r="E4" s="304"/>
      <c r="F4" s="304"/>
      <c r="G4" s="305"/>
      <c r="H4" s="105"/>
    </row>
    <row r="5" spans="1:14" ht="14.45">
      <c r="B5" s="90" t="s">
        <v>81</v>
      </c>
      <c r="C5" s="90" t="s">
        <v>39</v>
      </c>
      <c r="D5" s="90" t="s">
        <v>45</v>
      </c>
      <c r="E5" s="90" t="s">
        <v>48</v>
      </c>
      <c r="F5" s="90" t="s">
        <v>50</v>
      </c>
      <c r="G5" s="99" t="s">
        <v>52</v>
      </c>
      <c r="H5" s="97" t="s">
        <v>104</v>
      </c>
      <c r="K5" s="90" t="s">
        <v>90</v>
      </c>
      <c r="L5" s="90" t="s">
        <v>91</v>
      </c>
    </row>
    <row r="6" spans="1:14" ht="14.45">
      <c r="B6" s="32">
        <v>2022</v>
      </c>
      <c r="C6" s="31">
        <v>4832828</v>
      </c>
      <c r="D6" s="31">
        <v>4483331</v>
      </c>
      <c r="E6" s="31">
        <v>1546952</v>
      </c>
      <c r="F6" s="31">
        <v>423150</v>
      </c>
      <c r="G6" s="100">
        <v>63613</v>
      </c>
      <c r="H6" s="98">
        <v>11349874</v>
      </c>
      <c r="K6" s="18" t="s">
        <v>52</v>
      </c>
      <c r="L6" s="89">
        <v>5.6047318234545996E-3</v>
      </c>
    </row>
    <row r="7" spans="1:14" ht="14.45">
      <c r="B7" s="32">
        <v>2021</v>
      </c>
      <c r="C7" s="33">
        <v>4436584</v>
      </c>
      <c r="D7" s="33">
        <v>4022332</v>
      </c>
      <c r="E7" s="33">
        <v>1474743</v>
      </c>
      <c r="F7" s="33">
        <v>414590</v>
      </c>
      <c r="G7" s="101">
        <v>62326</v>
      </c>
      <c r="H7" s="98">
        <v>10410575</v>
      </c>
      <c r="K7" s="18" t="s">
        <v>39</v>
      </c>
      <c r="L7" s="89">
        <v>0.42580455078179702</v>
      </c>
    </row>
    <row r="8" spans="1:14" ht="14.45">
      <c r="B8" s="32">
        <v>2020</v>
      </c>
      <c r="C8" s="31">
        <v>4304649</v>
      </c>
      <c r="D8" s="31">
        <v>3863403</v>
      </c>
      <c r="E8" s="31">
        <v>1257808</v>
      </c>
      <c r="F8" s="31">
        <v>400712</v>
      </c>
      <c r="G8" s="100">
        <v>63334</v>
      </c>
      <c r="H8" s="98">
        <v>9889906</v>
      </c>
      <c r="I8" s="34"/>
      <c r="K8" s="18" t="s">
        <v>48</v>
      </c>
      <c r="L8" s="89">
        <v>0.13629684347156601</v>
      </c>
    </row>
    <row r="9" spans="1:14" ht="14.45">
      <c r="B9" s="32">
        <v>2019</v>
      </c>
      <c r="C9" s="31">
        <v>4684528</v>
      </c>
      <c r="D9" s="31">
        <v>4749613</v>
      </c>
      <c r="E9" s="31">
        <v>1427389</v>
      </c>
      <c r="F9" s="31">
        <v>418233</v>
      </c>
      <c r="G9" s="100">
        <v>56635</v>
      </c>
      <c r="H9" s="98">
        <v>11336398</v>
      </c>
      <c r="I9" s="34"/>
      <c r="K9" s="18" t="s">
        <v>45</v>
      </c>
      <c r="L9" s="89">
        <v>0.39501152171380899</v>
      </c>
    </row>
    <row r="10" spans="1:14" ht="14.45">
      <c r="B10" s="32">
        <v>2018</v>
      </c>
      <c r="C10" s="31">
        <v>4701587</v>
      </c>
      <c r="D10" s="31">
        <v>4694101</v>
      </c>
      <c r="E10" s="31">
        <v>1406307</v>
      </c>
      <c r="F10" s="31">
        <v>412571</v>
      </c>
      <c r="G10" s="100">
        <v>54782</v>
      </c>
      <c r="H10" s="98">
        <v>11269348</v>
      </c>
      <c r="I10" s="34"/>
      <c r="K10" s="18" t="s">
        <v>50</v>
      </c>
      <c r="L10" s="89">
        <v>3.7282352209372503E-2</v>
      </c>
    </row>
    <row r="11" spans="1:14" ht="14.45">
      <c r="B11" s="32">
        <v>2017</v>
      </c>
      <c r="C11" s="31">
        <v>4155841</v>
      </c>
      <c r="D11" s="31">
        <v>4611088</v>
      </c>
      <c r="E11" s="31">
        <v>1506206</v>
      </c>
      <c r="F11" s="31">
        <v>421617</v>
      </c>
      <c r="G11" s="100">
        <v>54123</v>
      </c>
      <c r="H11" s="98">
        <v>10748875</v>
      </c>
      <c r="I11" s="34"/>
    </row>
    <row r="12" spans="1:14" ht="14.45">
      <c r="I12" s="34"/>
    </row>
    <row r="13" spans="1:14" ht="14.45">
      <c r="F13" s="300" t="s">
        <v>105</v>
      </c>
      <c r="G13" s="300"/>
      <c r="H13" s="30">
        <v>9.0225467853600749E-2</v>
      </c>
      <c r="I13" s="34"/>
    </row>
    <row r="14" spans="1:14" ht="14.45"/>
    <row r="15" spans="1:14" ht="14.45"/>
  </sheetData>
  <mergeCells count="4">
    <mergeCell ref="F13:G13"/>
    <mergeCell ref="C4:G4"/>
    <mergeCell ref="A1:D1"/>
    <mergeCell ref="J1:N1"/>
  </mergeCells>
  <conditionalFormatting sqref="K5:L5">
    <cfRule type="duplicateValues" dxfId="0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7890-D4A0-4182-B384-D66C349FBB8E}">
  <sheetPr>
    <tabColor theme="9" tint="0.59999389629810485"/>
  </sheetPr>
  <dimension ref="A1:H13"/>
  <sheetViews>
    <sheetView workbookViewId="0">
      <selection activeCell="H13" sqref="H13"/>
    </sheetView>
  </sheetViews>
  <sheetFormatPr defaultRowHeight="14.45"/>
  <cols>
    <col min="1" max="1" width="8.7109375" customWidth="1"/>
    <col min="2" max="8" width="13.5703125" customWidth="1"/>
  </cols>
  <sheetData>
    <row r="1" spans="1:8" ht="18.600000000000001">
      <c r="A1" s="303" t="s">
        <v>27</v>
      </c>
      <c r="B1" s="303"/>
      <c r="C1" s="303"/>
      <c r="D1" s="303"/>
      <c r="E1" s="303"/>
      <c r="F1" s="303"/>
      <c r="G1" s="303"/>
    </row>
    <row r="4" spans="1:8">
      <c r="C4" s="304" t="s">
        <v>106</v>
      </c>
      <c r="D4" s="304"/>
      <c r="E4" s="304"/>
      <c r="F4" s="304"/>
      <c r="G4" s="305"/>
    </row>
    <row r="5" spans="1:8">
      <c r="B5" s="95" t="s">
        <v>81</v>
      </c>
      <c r="C5" s="95" t="s">
        <v>39</v>
      </c>
      <c r="D5" s="95" t="s">
        <v>45</v>
      </c>
      <c r="E5" s="95" t="s">
        <v>48</v>
      </c>
      <c r="F5" s="95" t="s">
        <v>50</v>
      </c>
      <c r="G5" s="111" t="s">
        <v>52</v>
      </c>
      <c r="H5" s="109" t="s">
        <v>104</v>
      </c>
    </row>
    <row r="6" spans="1:8">
      <c r="B6" s="18">
        <v>2022</v>
      </c>
      <c r="C6" s="107">
        <v>3.2633000000000001</v>
      </c>
      <c r="D6" s="107">
        <v>3.0272999999999999</v>
      </c>
      <c r="E6" s="107">
        <v>1.0445</v>
      </c>
      <c r="F6" s="107">
        <v>0.28570000000000001</v>
      </c>
      <c r="G6" s="112">
        <v>4.2999999999999997E-2</v>
      </c>
      <c r="H6" s="110">
        <v>7.6638000000000002</v>
      </c>
    </row>
    <row r="7" spans="1:8">
      <c r="B7" s="18">
        <v>2021</v>
      </c>
      <c r="C7" s="107">
        <v>3.0575999999999999</v>
      </c>
      <c r="D7" s="107">
        <v>2.7721</v>
      </c>
      <c r="E7" s="107">
        <v>1.0163</v>
      </c>
      <c r="F7" s="107">
        <v>0.28570000000000001</v>
      </c>
      <c r="G7" s="112">
        <v>4.2999999999999997E-2</v>
      </c>
      <c r="H7" s="110">
        <v>7.1747000000000005</v>
      </c>
    </row>
    <row r="8" spans="1:8">
      <c r="B8" s="18">
        <v>2020</v>
      </c>
      <c r="C8" s="107">
        <v>2.9952000000000001</v>
      </c>
      <c r="D8" s="107">
        <v>2.6882000000000001</v>
      </c>
      <c r="E8" s="107">
        <v>0.87519999999999998</v>
      </c>
      <c r="F8" s="107">
        <v>0.27879999999999999</v>
      </c>
      <c r="G8" s="112">
        <v>4.41E-2</v>
      </c>
      <c r="H8" s="110">
        <v>6.8815000000000008</v>
      </c>
    </row>
    <row r="9" spans="1:8">
      <c r="B9" s="18">
        <v>2019</v>
      </c>
      <c r="C9" s="107">
        <v>3.2913000000000001</v>
      </c>
      <c r="D9" s="107">
        <v>3.3370000000000002</v>
      </c>
      <c r="E9" s="107">
        <v>1.0028999999999999</v>
      </c>
      <c r="F9" s="107">
        <v>0.29380000000000001</v>
      </c>
      <c r="G9" s="112">
        <v>3.9800000000000002E-2</v>
      </c>
      <c r="H9" s="110">
        <v>7.9647999999999994</v>
      </c>
    </row>
    <row r="10" spans="1:8">
      <c r="B10" s="18">
        <v>2018</v>
      </c>
      <c r="C10" s="107">
        <v>3.3357999999999999</v>
      </c>
      <c r="D10" s="107">
        <v>3.3304</v>
      </c>
      <c r="E10" s="107">
        <v>0.99780000000000002</v>
      </c>
      <c r="F10" s="107">
        <v>0.29270000000000002</v>
      </c>
      <c r="G10" s="112">
        <v>3.8899999999999997E-2</v>
      </c>
      <c r="H10" s="110">
        <v>7.9955999999999996</v>
      </c>
    </row>
    <row r="11" spans="1:8">
      <c r="B11" s="18">
        <v>2017</v>
      </c>
      <c r="C11" s="107">
        <v>2.9777999999999998</v>
      </c>
      <c r="D11" s="107">
        <v>3.3039999999999998</v>
      </c>
      <c r="E11" s="107">
        <v>1.0792999999999999</v>
      </c>
      <c r="F11" s="107">
        <v>0.30209999999999998</v>
      </c>
      <c r="G11" s="112">
        <v>3.8800000000000001E-2</v>
      </c>
      <c r="H11" s="110">
        <v>7.702</v>
      </c>
    </row>
    <row r="13" spans="1:8">
      <c r="F13" s="300" t="s">
        <v>105</v>
      </c>
      <c r="G13" s="300"/>
      <c r="H13" s="30">
        <v>6.8170097704433497E-2</v>
      </c>
    </row>
  </sheetData>
  <mergeCells count="3">
    <mergeCell ref="A1:G1"/>
    <mergeCell ref="F13:G13"/>
    <mergeCell ref="C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B29A4-2F4F-4C3B-86B6-836AE6E6DD16}">
  <sheetPr>
    <tabColor theme="9" tint="0.59999389629810485"/>
  </sheetPr>
  <dimension ref="A1:F14"/>
  <sheetViews>
    <sheetView workbookViewId="0">
      <selection sqref="A1:XFD1"/>
    </sheetView>
  </sheetViews>
  <sheetFormatPr defaultRowHeight="14.45"/>
  <cols>
    <col min="1" max="6" width="10.140625" customWidth="1"/>
  </cols>
  <sheetData>
    <row r="1" spans="1:6" ht="18.600000000000001">
      <c r="A1" s="307" t="s">
        <v>29</v>
      </c>
      <c r="B1" s="307"/>
      <c r="C1" s="307"/>
      <c r="D1" s="307"/>
      <c r="E1" s="307"/>
      <c r="F1" s="307"/>
    </row>
    <row r="4" spans="1:6">
      <c r="B4" t="s">
        <v>96</v>
      </c>
      <c r="E4" s="39">
        <v>14.784359</v>
      </c>
      <c r="F4" t="s">
        <v>97</v>
      </c>
    </row>
    <row r="5" spans="1:6">
      <c r="E5" s="39"/>
    </row>
    <row r="6" spans="1:6">
      <c r="B6" t="s">
        <v>98</v>
      </c>
      <c r="E6" s="30">
        <v>0.27</v>
      </c>
    </row>
    <row r="7" spans="1:6">
      <c r="B7" t="s">
        <v>99</v>
      </c>
      <c r="E7" s="70">
        <v>2860329</v>
      </c>
    </row>
    <row r="8" spans="1:6">
      <c r="B8" t="s">
        <v>100</v>
      </c>
      <c r="E8" s="30">
        <v>0.38500000000000001</v>
      </c>
    </row>
    <row r="9" spans="1:6">
      <c r="B9" t="s">
        <v>101</v>
      </c>
      <c r="E9" s="29">
        <v>630</v>
      </c>
      <c r="F9" t="s">
        <v>102</v>
      </c>
    </row>
    <row r="13" spans="1:6">
      <c r="E13" s="39"/>
    </row>
    <row r="14" spans="1:6">
      <c r="E14" s="39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C219-0F21-4030-80DC-E418C16CF4A0}">
  <sheetPr>
    <tabColor theme="5" tint="0.59999389629810485"/>
  </sheetPr>
  <dimension ref="A1:J13"/>
  <sheetViews>
    <sheetView zoomScaleNormal="100" workbookViewId="0">
      <selection activeCell="D5" sqref="D5"/>
    </sheetView>
  </sheetViews>
  <sheetFormatPr defaultRowHeight="14.45"/>
  <cols>
    <col min="1" max="1" width="8.7109375" customWidth="1"/>
    <col min="2" max="4" width="13.5703125" customWidth="1"/>
    <col min="6" max="6" width="9.85546875" customWidth="1"/>
  </cols>
  <sheetData>
    <row r="1" spans="1:10" ht="18.600000000000001">
      <c r="A1" s="298" t="s">
        <v>2</v>
      </c>
      <c r="B1" s="298"/>
      <c r="C1" s="298"/>
      <c r="D1" s="298"/>
      <c r="E1" s="298"/>
    </row>
    <row r="4" spans="1:10" ht="29.1">
      <c r="B4" s="90" t="s">
        <v>81</v>
      </c>
      <c r="C4" s="94" t="s">
        <v>82</v>
      </c>
      <c r="D4" s="94" t="s">
        <v>83</v>
      </c>
    </row>
    <row r="5" spans="1:10">
      <c r="B5" s="18">
        <v>2022</v>
      </c>
      <c r="C5" s="88">
        <v>54.001379</v>
      </c>
      <c r="D5" s="89">
        <v>8.1369999999999998E-2</v>
      </c>
    </row>
    <row r="6" spans="1:10">
      <c r="B6" s="18">
        <v>2021</v>
      </c>
      <c r="C6" s="88">
        <v>49.937947000000001</v>
      </c>
      <c r="D6" s="89">
        <v>3.8929999999999999E-2</v>
      </c>
    </row>
    <row r="7" spans="1:10">
      <c r="B7" s="18">
        <v>2020</v>
      </c>
      <c r="C7" s="88">
        <v>48.066526000000003</v>
      </c>
      <c r="D7" s="89">
        <v>-0.12293999999999999</v>
      </c>
    </row>
    <row r="8" spans="1:10">
      <c r="J8" s="30"/>
    </row>
    <row r="13" spans="1:10">
      <c r="B13" s="73"/>
      <c r="C13" s="73"/>
      <c r="D13" s="73"/>
      <c r="E13" s="73"/>
      <c r="F13" s="73"/>
    </row>
  </sheetData>
  <sortState xmlns:xlrd2="http://schemas.microsoft.com/office/spreadsheetml/2017/richdata2" ref="B5:D7">
    <sortCondition descending="1" ref="D7"/>
  </sortState>
  <mergeCells count="1">
    <mergeCell ref="A1:E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5781-D52E-4775-8DE7-3014145CDAD9}">
  <sheetPr>
    <tabColor theme="9" tint="0.59999389629810485"/>
  </sheetPr>
  <dimension ref="A1:N13"/>
  <sheetViews>
    <sheetView workbookViewId="0">
      <selection activeCell="J18" sqref="J18"/>
    </sheetView>
  </sheetViews>
  <sheetFormatPr defaultRowHeight="14.45"/>
  <cols>
    <col min="1" max="1" width="8.7109375" customWidth="1"/>
    <col min="2" max="8" width="13.5703125" customWidth="1"/>
    <col min="9" max="10" width="8.7109375" customWidth="1"/>
    <col min="11" max="12" width="13.5703125" customWidth="1"/>
    <col min="16" max="16" width="10.140625" customWidth="1"/>
  </cols>
  <sheetData>
    <row r="1" spans="1:14" ht="18.600000000000001">
      <c r="A1" s="307" t="s">
        <v>30</v>
      </c>
      <c r="B1" s="307"/>
      <c r="C1" s="307"/>
      <c r="D1" s="307"/>
      <c r="E1" s="307"/>
      <c r="F1" s="307"/>
      <c r="J1" s="307" t="s">
        <v>31</v>
      </c>
      <c r="K1" s="307"/>
      <c r="L1" s="307"/>
      <c r="M1" s="307"/>
      <c r="N1" s="6"/>
    </row>
    <row r="4" spans="1:14">
      <c r="B4" s="7"/>
      <c r="C4" s="304" t="s">
        <v>103</v>
      </c>
      <c r="D4" s="304"/>
      <c r="E4" s="304"/>
      <c r="F4" s="304"/>
      <c r="G4" s="305"/>
      <c r="H4" s="7"/>
    </row>
    <row r="5" spans="1:14">
      <c r="B5" s="90" t="s">
        <v>81</v>
      </c>
      <c r="C5" s="90" t="s">
        <v>39</v>
      </c>
      <c r="D5" s="90" t="s">
        <v>45</v>
      </c>
      <c r="E5" s="90" t="s">
        <v>48</v>
      </c>
      <c r="F5" s="90" t="s">
        <v>50</v>
      </c>
      <c r="G5" s="99" t="s">
        <v>52</v>
      </c>
      <c r="H5" s="97" t="s">
        <v>104</v>
      </c>
      <c r="K5" s="90" t="s">
        <v>90</v>
      </c>
      <c r="L5" s="90" t="s">
        <v>91</v>
      </c>
    </row>
    <row r="6" spans="1:14" ht="14.45" customHeight="1">
      <c r="B6" s="32">
        <v>2022</v>
      </c>
      <c r="C6" s="31">
        <v>8917475</v>
      </c>
      <c r="D6" s="31">
        <v>4947880</v>
      </c>
      <c r="E6" s="31">
        <v>313449</v>
      </c>
      <c r="F6" s="31">
        <v>603316</v>
      </c>
      <c r="G6" s="100">
        <v>2239</v>
      </c>
      <c r="H6" s="98">
        <v>14784359</v>
      </c>
      <c r="K6" s="18" t="s">
        <v>52</v>
      </c>
      <c r="L6" s="89">
        <v>1.51443833310595E-4</v>
      </c>
    </row>
    <row r="7" spans="1:14" ht="14.45" customHeight="1">
      <c r="B7" s="32">
        <v>2021</v>
      </c>
      <c r="C7" s="33">
        <v>8227646</v>
      </c>
      <c r="D7" s="33">
        <v>4591376</v>
      </c>
      <c r="E7" s="33">
        <v>298818</v>
      </c>
      <c r="F7" s="33">
        <v>589401</v>
      </c>
      <c r="G7" s="101">
        <v>2187</v>
      </c>
      <c r="H7" s="98">
        <v>13709428</v>
      </c>
      <c r="K7" s="18" t="s">
        <v>39</v>
      </c>
      <c r="L7" s="89">
        <v>0.60316953883492597</v>
      </c>
    </row>
    <row r="8" spans="1:14" ht="14.45" customHeight="1">
      <c r="B8" s="32">
        <v>2020</v>
      </c>
      <c r="C8" s="31">
        <v>8199190</v>
      </c>
      <c r="D8" s="31">
        <v>4337470</v>
      </c>
      <c r="E8" s="31">
        <v>261088</v>
      </c>
      <c r="F8" s="31">
        <v>653379</v>
      </c>
      <c r="G8" s="100">
        <v>2163</v>
      </c>
      <c r="H8" s="98">
        <v>13453290</v>
      </c>
      <c r="I8" s="34"/>
      <c r="K8" s="18" t="s">
        <v>48</v>
      </c>
      <c r="L8" s="89">
        <v>2.1201392633931501E-2</v>
      </c>
    </row>
    <row r="9" spans="1:14" ht="14.45" customHeight="1">
      <c r="B9" s="32">
        <v>2019</v>
      </c>
      <c r="C9" s="31">
        <v>8958984</v>
      </c>
      <c r="D9" s="31">
        <v>5393355</v>
      </c>
      <c r="E9" s="31">
        <v>253946</v>
      </c>
      <c r="F9" s="31">
        <v>653842</v>
      </c>
      <c r="G9" s="100">
        <v>1658</v>
      </c>
      <c r="H9" s="98">
        <v>15261785</v>
      </c>
      <c r="I9" s="34"/>
      <c r="K9" s="18" t="s">
        <v>45</v>
      </c>
      <c r="L9" s="89">
        <v>0.33466990351086501</v>
      </c>
    </row>
    <row r="10" spans="1:14" ht="14.45" customHeight="1">
      <c r="B10" s="32">
        <v>2018</v>
      </c>
      <c r="C10" s="31">
        <v>8980172</v>
      </c>
      <c r="D10" s="31">
        <v>5380796</v>
      </c>
      <c r="E10" s="31">
        <v>257688</v>
      </c>
      <c r="F10" s="31">
        <v>646362</v>
      </c>
      <c r="G10" s="100">
        <v>1507</v>
      </c>
      <c r="H10" s="98">
        <v>15266525</v>
      </c>
      <c r="I10" s="34"/>
      <c r="K10" s="18" t="s">
        <v>50</v>
      </c>
      <c r="L10" s="89">
        <v>4.0807721186965198E-2</v>
      </c>
    </row>
    <row r="11" spans="1:14" ht="14.45" customHeight="1">
      <c r="B11" s="32">
        <v>2017</v>
      </c>
      <c r="C11" s="31">
        <v>7914379</v>
      </c>
      <c r="D11" s="31">
        <v>5506871</v>
      </c>
      <c r="E11" s="31">
        <v>238673</v>
      </c>
      <c r="F11" s="31">
        <v>627503</v>
      </c>
      <c r="G11" s="100">
        <v>1392</v>
      </c>
      <c r="H11" s="98">
        <v>14288818</v>
      </c>
      <c r="I11" s="34"/>
    </row>
    <row r="12" spans="1:14" ht="14.45" customHeight="1">
      <c r="I12" s="34"/>
    </row>
    <row r="13" spans="1:14" ht="14.45" customHeight="1">
      <c r="F13" s="300" t="s">
        <v>105</v>
      </c>
      <c r="G13" s="300"/>
      <c r="H13" s="30">
        <v>7.8408158239716474E-2</v>
      </c>
      <c r="I13" s="34"/>
    </row>
  </sheetData>
  <mergeCells count="4">
    <mergeCell ref="A1:F1"/>
    <mergeCell ref="F13:G13"/>
    <mergeCell ref="C4:G4"/>
    <mergeCell ref="J1:M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AF9E-B65B-47FF-AB89-72042D755640}">
  <sheetPr>
    <tabColor theme="9" tint="0.59999389629810485"/>
  </sheetPr>
  <dimension ref="A1:I16"/>
  <sheetViews>
    <sheetView workbookViewId="0">
      <selection activeCell="H13" sqref="H13"/>
    </sheetView>
  </sheetViews>
  <sheetFormatPr defaultRowHeight="14.45"/>
  <cols>
    <col min="1" max="1" width="8.7109375" customWidth="1"/>
    <col min="2" max="8" width="13.5703125" customWidth="1"/>
  </cols>
  <sheetData>
    <row r="1" spans="1:9" ht="18.600000000000001">
      <c r="A1" s="303" t="s">
        <v>32</v>
      </c>
      <c r="B1" s="303"/>
      <c r="C1" s="303"/>
      <c r="D1" s="303"/>
      <c r="E1" s="303"/>
      <c r="F1" s="303"/>
      <c r="G1" s="303"/>
      <c r="H1" s="303"/>
    </row>
    <row r="4" spans="1:9">
      <c r="C4" s="304" t="s">
        <v>106</v>
      </c>
      <c r="D4" s="304"/>
      <c r="E4" s="304"/>
      <c r="F4" s="304"/>
      <c r="G4" s="305"/>
      <c r="I4" s="7"/>
    </row>
    <row r="5" spans="1:9">
      <c r="B5" s="95" t="s">
        <v>81</v>
      </c>
      <c r="C5" s="95" t="s">
        <v>39</v>
      </c>
      <c r="D5" s="95" t="s">
        <v>45</v>
      </c>
      <c r="E5" s="95" t="s">
        <v>48</v>
      </c>
      <c r="F5" s="95" t="s">
        <v>50</v>
      </c>
      <c r="G5" s="111" t="s">
        <v>52</v>
      </c>
      <c r="H5" s="109" t="s">
        <v>104</v>
      </c>
    </row>
    <row r="6" spans="1:9">
      <c r="B6" s="18">
        <v>2022</v>
      </c>
      <c r="C6" s="107">
        <v>3.1175999999999999</v>
      </c>
      <c r="D6" s="107">
        <v>1.7298</v>
      </c>
      <c r="E6" s="107">
        <v>0.1096</v>
      </c>
      <c r="F6" s="107">
        <v>0.2109</v>
      </c>
      <c r="G6" s="112">
        <v>8.0000000000000004E-4</v>
      </c>
      <c r="H6" s="110">
        <v>5.1687000000000003</v>
      </c>
    </row>
    <row r="7" spans="1:9" ht="14.45" customHeight="1">
      <c r="B7" s="18">
        <v>2021</v>
      </c>
      <c r="C7" s="107">
        <v>2.9443999999999999</v>
      </c>
      <c r="D7" s="107">
        <v>1.6431</v>
      </c>
      <c r="E7" s="107">
        <v>0.1069</v>
      </c>
      <c r="F7" s="107">
        <v>0.2109</v>
      </c>
      <c r="G7" s="112">
        <v>8.0000000000000004E-4</v>
      </c>
      <c r="H7" s="110">
        <v>4.9060999999999995</v>
      </c>
    </row>
    <row r="8" spans="1:9" ht="14.45" customHeight="1">
      <c r="B8" s="18">
        <v>2020</v>
      </c>
      <c r="C8" s="107">
        <v>2.9474</v>
      </c>
      <c r="D8" s="107">
        <v>1.5591999999999999</v>
      </c>
      <c r="E8" s="107">
        <v>9.3899999999999997E-2</v>
      </c>
      <c r="F8" s="107">
        <v>0.2349</v>
      </c>
      <c r="G8" s="112">
        <v>8.0000000000000004E-4</v>
      </c>
      <c r="H8" s="110">
        <v>4.8361999999999989</v>
      </c>
    </row>
    <row r="9" spans="1:9" ht="14.45" customHeight="1">
      <c r="B9" s="18">
        <v>2019</v>
      </c>
      <c r="C9" s="107">
        <v>3.2351999999999999</v>
      </c>
      <c r="D9" s="107">
        <v>1.9476</v>
      </c>
      <c r="E9" s="107">
        <v>9.1700000000000004E-2</v>
      </c>
      <c r="F9" s="107">
        <v>0.2361</v>
      </c>
      <c r="G9" s="112">
        <v>5.9999999999999995E-4</v>
      </c>
      <c r="H9" s="110">
        <v>5.5112000000000014</v>
      </c>
    </row>
    <row r="10" spans="1:9" ht="14.45" customHeight="1">
      <c r="B10" s="18">
        <v>2018</v>
      </c>
      <c r="C10" s="107">
        <v>3.2576000000000001</v>
      </c>
      <c r="D10" s="107">
        <v>1.9519</v>
      </c>
      <c r="E10" s="107">
        <v>9.35E-2</v>
      </c>
      <c r="F10" s="107">
        <v>0.23449999999999999</v>
      </c>
      <c r="G10" s="112">
        <v>5.0000000000000001E-4</v>
      </c>
      <c r="H10" s="110">
        <v>5.5379999999999994</v>
      </c>
    </row>
    <row r="11" spans="1:9" ht="14.45" customHeight="1">
      <c r="B11" s="18">
        <v>2017</v>
      </c>
      <c r="C11" s="107">
        <v>2.8841000000000001</v>
      </c>
      <c r="D11" s="107">
        <v>2.0068000000000001</v>
      </c>
      <c r="E11" s="107">
        <v>8.6999999999999994E-2</v>
      </c>
      <c r="F11" s="107">
        <v>0.22869999999999999</v>
      </c>
      <c r="G11" s="112">
        <v>5.0000000000000001E-4</v>
      </c>
      <c r="H11" s="110">
        <v>5.2070999999999996</v>
      </c>
    </row>
    <row r="12" spans="1:9" ht="14.45" customHeight="1"/>
    <row r="13" spans="1:9" ht="14.45" customHeight="1">
      <c r="F13" s="300" t="s">
        <v>105</v>
      </c>
      <c r="G13" s="300"/>
      <c r="H13" s="30">
        <v>5.3525203318318226E-2</v>
      </c>
    </row>
    <row r="14" spans="1:9" ht="14.45" customHeight="1"/>
    <row r="15" spans="1:9" ht="14.45" customHeight="1"/>
    <row r="16" spans="1:9" ht="14.45" customHeight="1"/>
  </sheetData>
  <mergeCells count="3">
    <mergeCell ref="A1:H1"/>
    <mergeCell ref="C4:G4"/>
    <mergeCell ref="F13:G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56B8-A469-45A0-BB9C-149C5B08746E}">
  <sheetPr>
    <tabColor theme="9" tint="0.59999389629810485"/>
  </sheetPr>
  <dimension ref="A1:F14"/>
  <sheetViews>
    <sheetView workbookViewId="0">
      <selection activeCell="E18" sqref="E18"/>
    </sheetView>
  </sheetViews>
  <sheetFormatPr defaultRowHeight="14.45"/>
  <cols>
    <col min="1" max="6" width="10.140625" customWidth="1"/>
  </cols>
  <sheetData>
    <row r="1" spans="1:6" ht="18.600000000000001">
      <c r="A1" s="306" t="s">
        <v>34</v>
      </c>
      <c r="B1" s="306"/>
      <c r="C1" s="306"/>
      <c r="D1" s="306"/>
      <c r="E1" s="306"/>
    </row>
    <row r="4" spans="1:6">
      <c r="B4" t="s">
        <v>96</v>
      </c>
      <c r="E4" s="39">
        <v>7.8836899999999996</v>
      </c>
      <c r="F4" t="s">
        <v>97</v>
      </c>
    </row>
    <row r="5" spans="1:6">
      <c r="E5" s="39"/>
    </row>
    <row r="6" spans="1:6">
      <c r="B6" t="s">
        <v>98</v>
      </c>
      <c r="E6" s="30">
        <v>0.15</v>
      </c>
    </row>
    <row r="7" spans="1:6">
      <c r="B7" t="s">
        <v>99</v>
      </c>
      <c r="E7" s="70">
        <v>1189384</v>
      </c>
    </row>
    <row r="8" spans="1:6">
      <c r="B8" t="s">
        <v>100</v>
      </c>
      <c r="E8" s="30">
        <v>0.16</v>
      </c>
    </row>
    <row r="9" spans="1:6">
      <c r="B9" t="s">
        <v>101</v>
      </c>
      <c r="E9" s="70">
        <v>1762</v>
      </c>
      <c r="F9" t="s">
        <v>102</v>
      </c>
    </row>
    <row r="13" spans="1:6">
      <c r="E13" s="39"/>
    </row>
    <row r="14" spans="1:6">
      <c r="E14" s="39"/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0D759-A9B8-4E32-BF31-1D812BB74A23}">
  <sheetPr>
    <tabColor theme="9" tint="0.59999389629810485"/>
  </sheetPr>
  <dimension ref="A1:M20"/>
  <sheetViews>
    <sheetView workbookViewId="0">
      <selection activeCell="H13" sqref="H13"/>
    </sheetView>
  </sheetViews>
  <sheetFormatPr defaultRowHeight="14.45"/>
  <cols>
    <col min="1" max="1" width="8.7109375" customWidth="1"/>
    <col min="2" max="8" width="13.5703125" customWidth="1"/>
    <col min="9" max="10" width="8.7109375" customWidth="1"/>
    <col min="11" max="12" width="13.5703125" customWidth="1"/>
    <col min="16" max="16" width="10.28515625" customWidth="1"/>
  </cols>
  <sheetData>
    <row r="1" spans="1:13" ht="18.600000000000001">
      <c r="A1" s="307" t="s">
        <v>35</v>
      </c>
      <c r="B1" s="307"/>
      <c r="C1" s="307"/>
      <c r="D1" s="307"/>
      <c r="E1" s="307"/>
      <c r="J1" s="307" t="s">
        <v>107</v>
      </c>
      <c r="K1" s="307"/>
      <c r="L1" s="307"/>
      <c r="M1" s="307"/>
    </row>
    <row r="4" spans="1:13">
      <c r="C4" s="304" t="s">
        <v>103</v>
      </c>
      <c r="D4" s="304"/>
      <c r="E4" s="304"/>
      <c r="F4" s="304"/>
      <c r="G4" s="305"/>
    </row>
    <row r="5" spans="1:13">
      <c r="B5" s="90" t="s">
        <v>81</v>
      </c>
      <c r="C5" s="90" t="s">
        <v>39</v>
      </c>
      <c r="D5" s="90" t="s">
        <v>45</v>
      </c>
      <c r="E5" s="90" t="s">
        <v>48</v>
      </c>
      <c r="F5" s="90" t="s">
        <v>50</v>
      </c>
      <c r="G5" s="99" t="s">
        <v>52</v>
      </c>
      <c r="H5" s="97" t="s">
        <v>104</v>
      </c>
      <c r="K5" s="90" t="s">
        <v>90</v>
      </c>
      <c r="L5" s="90" t="s">
        <v>91</v>
      </c>
    </row>
    <row r="6" spans="1:13" ht="14.45" customHeight="1">
      <c r="B6" s="32">
        <v>2022</v>
      </c>
      <c r="C6" s="31">
        <v>3411491</v>
      </c>
      <c r="D6" s="31">
        <v>4163688</v>
      </c>
      <c r="E6" s="31">
        <v>29</v>
      </c>
      <c r="F6" s="31">
        <v>228184</v>
      </c>
      <c r="G6" s="100">
        <v>80298</v>
      </c>
      <c r="H6" s="98">
        <v>7883690</v>
      </c>
      <c r="K6" s="18" t="s">
        <v>52</v>
      </c>
      <c r="L6" s="89">
        <v>1.0185331995550301E-2</v>
      </c>
    </row>
    <row r="7" spans="1:13" ht="14.45" customHeight="1">
      <c r="B7" s="32">
        <v>2021</v>
      </c>
      <c r="C7" s="33">
        <v>3099226</v>
      </c>
      <c r="D7" s="33">
        <v>3834206</v>
      </c>
      <c r="E7" s="33">
        <v>28</v>
      </c>
      <c r="F7" s="33">
        <v>225104</v>
      </c>
      <c r="G7" s="101">
        <v>79214</v>
      </c>
      <c r="H7" s="98">
        <v>7237778</v>
      </c>
      <c r="K7" s="18" t="s">
        <v>39</v>
      </c>
      <c r="L7" s="89">
        <v>0.432727694772371</v>
      </c>
    </row>
    <row r="8" spans="1:13" ht="14.45" customHeight="1">
      <c r="B8" s="32">
        <v>2020</v>
      </c>
      <c r="C8" s="31">
        <v>3024781</v>
      </c>
      <c r="D8" s="31">
        <v>3567964</v>
      </c>
      <c r="E8" s="31">
        <v>28</v>
      </c>
      <c r="F8" s="31">
        <v>223846</v>
      </c>
      <c r="G8" s="100">
        <v>84458</v>
      </c>
      <c r="H8" s="98">
        <v>6901077</v>
      </c>
      <c r="I8" s="34"/>
      <c r="K8" s="18" t="s">
        <v>48</v>
      </c>
      <c r="L8" s="89">
        <v>3.67848050849285E-6</v>
      </c>
    </row>
    <row r="9" spans="1:13" ht="14.45" customHeight="1">
      <c r="B9" s="32">
        <v>2019</v>
      </c>
      <c r="C9" s="31">
        <v>3363626</v>
      </c>
      <c r="D9" s="31">
        <v>4466201</v>
      </c>
      <c r="E9" s="31">
        <v>36</v>
      </c>
      <c r="F9" s="31">
        <v>198289</v>
      </c>
      <c r="G9" s="100">
        <v>78133</v>
      </c>
      <c r="H9" s="98">
        <v>8106285</v>
      </c>
      <c r="I9" s="34"/>
      <c r="K9" s="18" t="s">
        <v>45</v>
      </c>
      <c r="L9" s="89">
        <v>0.52813948798088195</v>
      </c>
    </row>
    <row r="10" spans="1:13" ht="14.45" customHeight="1">
      <c r="B10" s="32">
        <v>2018</v>
      </c>
      <c r="C10" s="31">
        <v>3337922</v>
      </c>
      <c r="D10" s="31">
        <v>4309926</v>
      </c>
      <c r="E10" s="31">
        <v>39</v>
      </c>
      <c r="F10" s="31">
        <v>184140</v>
      </c>
      <c r="G10" s="100">
        <v>78811</v>
      </c>
      <c r="H10" s="98">
        <v>7910838</v>
      </c>
      <c r="I10" s="34"/>
      <c r="K10" s="18" t="s">
        <v>50</v>
      </c>
      <c r="L10" s="89">
        <v>2.8943806770687301E-2</v>
      </c>
    </row>
    <row r="11" spans="1:13" ht="14.45" customHeight="1">
      <c r="B11" s="32">
        <v>2017</v>
      </c>
      <c r="C11" s="31">
        <v>2868956</v>
      </c>
      <c r="D11" s="31">
        <v>4208197</v>
      </c>
      <c r="E11" s="31">
        <v>33</v>
      </c>
      <c r="F11" s="31">
        <v>184081</v>
      </c>
      <c r="G11" s="100">
        <v>81367</v>
      </c>
      <c r="H11" s="98">
        <v>7342634</v>
      </c>
      <c r="I11" s="34"/>
    </row>
    <row r="12" spans="1:13" ht="14.45" customHeight="1">
      <c r="I12" s="34"/>
    </row>
    <row r="13" spans="1:13" ht="14.45" customHeight="1">
      <c r="F13" s="300" t="s">
        <v>105</v>
      </c>
      <c r="G13" s="300"/>
      <c r="H13" s="30">
        <v>8.9241753477379282E-2</v>
      </c>
      <c r="I13" s="34"/>
    </row>
    <row r="20" spans="9:9">
      <c r="I20" s="34"/>
    </row>
  </sheetData>
  <mergeCells count="4">
    <mergeCell ref="A1:E1"/>
    <mergeCell ref="C4:G4"/>
    <mergeCell ref="F13:G13"/>
    <mergeCell ref="J1:M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7A7FA-4B8A-4693-8B5B-B6687F4DAA38}">
  <sheetPr>
    <tabColor theme="9" tint="0.59999389629810485"/>
  </sheetPr>
  <dimension ref="A1:M16"/>
  <sheetViews>
    <sheetView workbookViewId="0">
      <selection activeCell="H13" sqref="H13"/>
    </sheetView>
  </sheetViews>
  <sheetFormatPr defaultRowHeight="14.45"/>
  <cols>
    <col min="1" max="1" width="8.7109375" customWidth="1"/>
    <col min="2" max="8" width="13.5703125" customWidth="1"/>
  </cols>
  <sheetData>
    <row r="1" spans="1:13" ht="18.600000000000001">
      <c r="A1" s="303" t="s">
        <v>37</v>
      </c>
      <c r="B1" s="303"/>
      <c r="C1" s="303"/>
      <c r="D1" s="303"/>
      <c r="E1" s="303"/>
      <c r="F1" s="303"/>
    </row>
    <row r="4" spans="1:13">
      <c r="C4" s="304" t="s">
        <v>106</v>
      </c>
      <c r="D4" s="304"/>
      <c r="E4" s="304"/>
      <c r="F4" s="304"/>
      <c r="G4" s="305"/>
      <c r="H4" s="7"/>
    </row>
    <row r="5" spans="1:13">
      <c r="B5" s="95" t="s">
        <v>81</v>
      </c>
      <c r="C5" s="95" t="s">
        <v>39</v>
      </c>
      <c r="D5" s="95" t="s">
        <v>45</v>
      </c>
      <c r="E5" s="95" t="s">
        <v>48</v>
      </c>
      <c r="F5" s="95" t="s">
        <v>50</v>
      </c>
      <c r="G5" s="111" t="s">
        <v>52</v>
      </c>
      <c r="H5" s="109" t="s">
        <v>104</v>
      </c>
    </row>
    <row r="6" spans="1:13">
      <c r="B6" s="18">
        <v>2022</v>
      </c>
      <c r="C6" s="107">
        <v>2.8683000000000001</v>
      </c>
      <c r="D6" s="107">
        <v>3.5007000000000001</v>
      </c>
      <c r="E6" s="107">
        <v>0</v>
      </c>
      <c r="F6" s="107">
        <v>0.19189999999999999</v>
      </c>
      <c r="G6" s="112">
        <v>6.7500000000000004E-2</v>
      </c>
      <c r="H6" s="110">
        <v>6.6284000000000001</v>
      </c>
    </row>
    <row r="7" spans="1:13" ht="14.45" customHeight="1">
      <c r="B7" s="18">
        <v>2021</v>
      </c>
      <c r="C7" s="107">
        <v>2.6414</v>
      </c>
      <c r="D7" s="107">
        <v>3.2677999999999998</v>
      </c>
      <c r="E7" s="107">
        <v>0</v>
      </c>
      <c r="F7" s="107">
        <v>0.1918</v>
      </c>
      <c r="G7" s="112">
        <v>6.7500000000000004E-2</v>
      </c>
      <c r="H7" s="110">
        <v>6.1684999999999999</v>
      </c>
    </row>
    <row r="8" spans="1:13" ht="14.45" customHeight="1">
      <c r="B8" s="18">
        <v>2020</v>
      </c>
      <c r="C8" s="107">
        <v>2.6061000000000001</v>
      </c>
      <c r="D8" s="107">
        <v>3.0741000000000001</v>
      </c>
      <c r="E8" s="107">
        <v>0</v>
      </c>
      <c r="F8" s="107">
        <v>0.19289999999999999</v>
      </c>
      <c r="G8" s="112">
        <v>7.2800000000000004E-2</v>
      </c>
      <c r="H8" s="110">
        <v>5.9459</v>
      </c>
    </row>
    <row r="9" spans="1:13" ht="14.45" customHeight="1">
      <c r="B9" s="18">
        <v>2019</v>
      </c>
      <c r="C9" s="107">
        <v>2.9300999999999999</v>
      </c>
      <c r="D9" s="107">
        <v>3.8904999999999998</v>
      </c>
      <c r="E9" s="107">
        <v>0</v>
      </c>
      <c r="F9" s="107">
        <v>0.17269999999999999</v>
      </c>
      <c r="G9" s="112">
        <v>6.8099999999999994E-2</v>
      </c>
      <c r="H9" s="110">
        <v>7.0613999999999999</v>
      </c>
      <c r="M9" s="30"/>
    </row>
    <row r="10" spans="1:13" ht="14.45" customHeight="1">
      <c r="B10" s="18">
        <v>2018</v>
      </c>
      <c r="C10" s="107">
        <v>2.9401999999999999</v>
      </c>
      <c r="D10" s="107">
        <v>3.7964000000000002</v>
      </c>
      <c r="E10" s="107">
        <v>0</v>
      </c>
      <c r="F10" s="107">
        <v>0.16220000000000001</v>
      </c>
      <c r="G10" s="112">
        <v>6.9400000000000003E-2</v>
      </c>
      <c r="H10" s="110">
        <v>6.9682000000000004</v>
      </c>
    </row>
    <row r="11" spans="1:13" ht="14.45" customHeight="1">
      <c r="B11" s="18">
        <v>2017</v>
      </c>
      <c r="C11" s="107">
        <v>2.5556000000000001</v>
      </c>
      <c r="D11" s="107">
        <v>3.7486000000000002</v>
      </c>
      <c r="E11" s="107">
        <v>0</v>
      </c>
      <c r="F11" s="107">
        <v>0.16400000000000001</v>
      </c>
      <c r="G11" s="112">
        <v>7.2499999999999995E-2</v>
      </c>
      <c r="H11" s="110">
        <v>6.5406999999999993</v>
      </c>
    </row>
    <row r="12" spans="1:13" ht="14.45" customHeight="1"/>
    <row r="13" spans="1:13" ht="14.45" customHeight="1">
      <c r="F13" s="300" t="s">
        <v>105</v>
      </c>
      <c r="G13" s="300"/>
      <c r="H13" s="30">
        <v>7.4556213017751505E-2</v>
      </c>
    </row>
    <row r="14" spans="1:13" ht="14.45" customHeight="1"/>
    <row r="15" spans="1:13" ht="14.45" customHeight="1"/>
    <row r="16" spans="1:13" ht="14.45" customHeight="1"/>
  </sheetData>
  <mergeCells count="3">
    <mergeCell ref="A1:F1"/>
    <mergeCell ref="C4:G4"/>
    <mergeCell ref="F13:G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EAD2-CCF5-4E5C-8DD8-9438702E0C63}">
  <sheetPr>
    <tabColor theme="4" tint="0.59999389629810485"/>
  </sheetPr>
  <dimension ref="A1:E16"/>
  <sheetViews>
    <sheetView workbookViewId="0">
      <selection activeCell="C14" sqref="C14"/>
    </sheetView>
  </sheetViews>
  <sheetFormatPr defaultRowHeight="14.45"/>
  <cols>
    <col min="1" max="1" width="8.7109375" customWidth="1"/>
    <col min="2" max="3" width="13.5703125" customWidth="1"/>
  </cols>
  <sheetData>
    <row r="1" spans="1:5" ht="18.600000000000001">
      <c r="A1" s="308" t="s">
        <v>40</v>
      </c>
      <c r="B1" s="308"/>
      <c r="C1" s="308"/>
      <c r="D1" s="308"/>
      <c r="E1" s="308"/>
    </row>
    <row r="4" spans="1:5" ht="43.5">
      <c r="B4" s="90" t="s">
        <v>81</v>
      </c>
      <c r="C4" s="94" t="s">
        <v>108</v>
      </c>
    </row>
    <row r="5" spans="1:5">
      <c r="B5" s="18">
        <v>2022</v>
      </c>
      <c r="C5" s="88">
        <v>24.726291</v>
      </c>
    </row>
    <row r="6" spans="1:5">
      <c r="B6" s="18">
        <v>2021</v>
      </c>
      <c r="C6" s="88">
        <v>22.614046999999999</v>
      </c>
      <c r="E6" s="234"/>
    </row>
    <row r="7" spans="1:5">
      <c r="B7" s="18">
        <v>2020</v>
      </c>
      <c r="C7" s="88">
        <v>21.804265999999998</v>
      </c>
    </row>
    <row r="8" spans="1:5">
      <c r="B8" s="18">
        <v>2019</v>
      </c>
      <c r="C8" s="88">
        <v>23.917899999999999</v>
      </c>
    </row>
    <row r="9" spans="1:5">
      <c r="B9" s="18">
        <v>2018</v>
      </c>
      <c r="C9" s="88">
        <v>24.123977</v>
      </c>
    </row>
    <row r="10" spans="1:5">
      <c r="B10" s="18">
        <v>2017</v>
      </c>
      <c r="C10" s="88">
        <v>21.235067999999998</v>
      </c>
    </row>
    <row r="11" spans="1:5">
      <c r="B11" s="18">
        <v>2016</v>
      </c>
      <c r="C11" s="88">
        <v>21.836259999999999</v>
      </c>
    </row>
    <row r="12" spans="1:5">
      <c r="B12" s="18">
        <v>2015</v>
      </c>
      <c r="C12" s="88">
        <v>23.810220000000001</v>
      </c>
    </row>
    <row r="14" spans="1:5">
      <c r="A14" s="50"/>
      <c r="B14" s="64" t="s">
        <v>105</v>
      </c>
      <c r="C14" s="30">
        <v>9.3399999999999997E-2</v>
      </c>
    </row>
    <row r="16" spans="1:5" ht="14.45" customHeight="1"/>
  </sheetData>
  <sortState xmlns:xlrd2="http://schemas.microsoft.com/office/spreadsheetml/2017/richdata2" ref="B5:B12">
    <sortCondition descending="1" ref="B5:B12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0854-9663-43E7-88B5-B910AAF1B1B6}">
  <sheetPr>
    <tabColor theme="4" tint="0.59999389629810485"/>
  </sheetPr>
  <dimension ref="A1:E17"/>
  <sheetViews>
    <sheetView zoomScaleNormal="100" workbookViewId="0">
      <selection activeCell="F8" sqref="F8"/>
    </sheetView>
  </sheetViews>
  <sheetFormatPr defaultRowHeight="14.45"/>
  <cols>
    <col min="2" max="3" width="13.5703125" customWidth="1"/>
  </cols>
  <sheetData>
    <row r="1" spans="1:5" ht="18.600000000000001">
      <c r="A1" s="307" t="s">
        <v>41</v>
      </c>
      <c r="B1" s="307"/>
      <c r="C1" s="307"/>
      <c r="D1" s="307"/>
      <c r="E1" s="307"/>
    </row>
    <row r="4" spans="1:5" ht="43.5">
      <c r="B4" s="94" t="s">
        <v>81</v>
      </c>
      <c r="C4" s="94" t="s">
        <v>109</v>
      </c>
    </row>
    <row r="5" spans="1:5">
      <c r="B5" s="18">
        <v>2022</v>
      </c>
      <c r="C5" s="88">
        <v>21.963370000000001</v>
      </c>
    </row>
    <row r="6" spans="1:5">
      <c r="B6" s="18">
        <v>2021</v>
      </c>
      <c r="C6" s="88">
        <v>20.424257000000001</v>
      </c>
    </row>
    <row r="7" spans="1:5">
      <c r="B7" s="18">
        <v>2020</v>
      </c>
      <c r="C7" s="88">
        <v>20.037718000000002</v>
      </c>
    </row>
    <row r="8" spans="1:5">
      <c r="B8" s="18">
        <v>2019</v>
      </c>
      <c r="C8" s="88">
        <v>22.201601</v>
      </c>
    </row>
    <row r="9" spans="1:5">
      <c r="B9" s="18">
        <v>2018</v>
      </c>
      <c r="C9" s="88">
        <v>22.351658</v>
      </c>
    </row>
    <row r="10" spans="1:5">
      <c r="B10" s="18">
        <v>2017</v>
      </c>
      <c r="C10" s="88">
        <v>20.175177999999999</v>
      </c>
    </row>
    <row r="11" spans="1:5">
      <c r="B11" s="18">
        <v>2016</v>
      </c>
      <c r="C11" s="88">
        <v>19.533878999999999</v>
      </c>
    </row>
    <row r="12" spans="1:5">
      <c r="B12" s="18">
        <v>2015</v>
      </c>
      <c r="C12" s="88">
        <v>21.305499999999999</v>
      </c>
    </row>
    <row r="13" spans="1:5">
      <c r="C13" s="39"/>
    </row>
    <row r="14" spans="1:5">
      <c r="A14" s="300" t="s">
        <v>105</v>
      </c>
      <c r="B14" s="300"/>
      <c r="C14" s="30">
        <v>7.5357110909836322E-2</v>
      </c>
    </row>
    <row r="17" ht="14.45" customHeight="1"/>
  </sheetData>
  <sortState xmlns:xlrd2="http://schemas.microsoft.com/office/spreadsheetml/2017/richdata2" ref="B5:B12">
    <sortCondition descending="1" ref="B5:B12"/>
  </sortState>
  <mergeCells count="2">
    <mergeCell ref="A1:E1"/>
    <mergeCell ref="A14:B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9F2C7-63EB-4762-9323-82829600AD62}">
  <sheetPr>
    <tabColor theme="4" tint="0.59999389629810485"/>
  </sheetPr>
  <dimension ref="A1:E20"/>
  <sheetViews>
    <sheetView workbookViewId="0">
      <selection activeCell="C5" sqref="C5"/>
    </sheetView>
  </sheetViews>
  <sheetFormatPr defaultRowHeight="14.45"/>
  <cols>
    <col min="2" max="3" width="13.5703125" customWidth="1"/>
  </cols>
  <sheetData>
    <row r="1" spans="1:5" ht="18.600000000000001">
      <c r="A1" s="307" t="s">
        <v>42</v>
      </c>
      <c r="B1" s="307"/>
      <c r="C1" s="307"/>
      <c r="D1" s="307"/>
      <c r="E1" s="307"/>
    </row>
    <row r="4" spans="1:5" ht="43.5">
      <c r="B4" s="90" t="s">
        <v>81</v>
      </c>
      <c r="C4" s="113" t="s">
        <v>110</v>
      </c>
    </row>
    <row r="5" spans="1:5">
      <c r="B5" s="18">
        <v>2022</v>
      </c>
      <c r="C5" s="88">
        <v>2.762921</v>
      </c>
    </row>
    <row r="6" spans="1:5">
      <c r="B6" s="18">
        <v>2021</v>
      </c>
      <c r="C6" s="88">
        <v>2.1897899999999999</v>
      </c>
      <c r="E6" s="40"/>
    </row>
    <row r="7" spans="1:5">
      <c r="B7" s="18">
        <v>2020</v>
      </c>
      <c r="C7" s="88">
        <v>1.766548</v>
      </c>
    </row>
    <row r="8" spans="1:5">
      <c r="B8" s="18">
        <v>2019</v>
      </c>
      <c r="C8" s="88">
        <v>1.716299</v>
      </c>
    </row>
    <row r="9" spans="1:5">
      <c r="B9" s="18">
        <v>2018</v>
      </c>
      <c r="C9" s="88">
        <v>1.772319</v>
      </c>
    </row>
    <row r="10" spans="1:5">
      <c r="B10" s="18">
        <v>2017</v>
      </c>
      <c r="C10" s="88">
        <v>1.05989</v>
      </c>
    </row>
    <row r="11" spans="1:5">
      <c r="B11" s="18">
        <v>2016</v>
      </c>
      <c r="C11" s="88">
        <v>2.302381</v>
      </c>
    </row>
    <row r="12" spans="1:5">
      <c r="B12" s="18">
        <v>2015</v>
      </c>
      <c r="C12" s="88">
        <v>2.5047199999999998</v>
      </c>
    </row>
    <row r="14" spans="1:5">
      <c r="A14" s="300" t="s">
        <v>105</v>
      </c>
      <c r="B14" s="300"/>
      <c r="C14" s="30">
        <v>0.26172875024545728</v>
      </c>
    </row>
    <row r="17" spans="1:1" ht="14.45" customHeight="1"/>
    <row r="19" spans="1:1">
      <c r="A19" s="72"/>
    </row>
    <row r="20" spans="1:1">
      <c r="A20" s="72"/>
    </row>
  </sheetData>
  <mergeCells count="2">
    <mergeCell ref="A1:E1"/>
    <mergeCell ref="A14:B1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1C26-3F94-4938-A08C-429D380BA58B}">
  <sheetPr>
    <tabColor theme="4" tint="0.59999389629810485"/>
  </sheetPr>
  <dimension ref="A1:E20"/>
  <sheetViews>
    <sheetView zoomScale="70" zoomScaleNormal="70" workbookViewId="0">
      <selection activeCell="C5" sqref="C5:C12"/>
    </sheetView>
  </sheetViews>
  <sheetFormatPr defaultRowHeight="14.45"/>
  <cols>
    <col min="2" max="3" width="13.5703125" customWidth="1"/>
  </cols>
  <sheetData>
    <row r="1" spans="1:5" ht="18.600000000000001">
      <c r="A1" s="307" t="s">
        <v>43</v>
      </c>
      <c r="B1" s="307"/>
      <c r="C1" s="307"/>
      <c r="D1" s="307"/>
      <c r="E1" s="307"/>
    </row>
    <row r="4" spans="1:5" ht="43.5">
      <c r="B4" s="90" t="s">
        <v>81</v>
      </c>
      <c r="C4" s="94" t="s">
        <v>111</v>
      </c>
    </row>
    <row r="5" spans="1:5">
      <c r="B5" s="18">
        <v>2022</v>
      </c>
      <c r="C5" s="107">
        <v>58.755498932999998</v>
      </c>
    </row>
    <row r="6" spans="1:5">
      <c r="B6" s="18">
        <v>2021</v>
      </c>
      <c r="C6" s="107">
        <v>57.952459456</v>
      </c>
    </row>
    <row r="7" spans="1:5">
      <c r="B7" s="18">
        <v>2020</v>
      </c>
      <c r="C7" s="107">
        <v>57.857015449000002</v>
      </c>
    </row>
    <row r="8" spans="1:5">
      <c r="B8" s="18">
        <v>2019</v>
      </c>
      <c r="C8" s="107">
        <v>58.674887269999999</v>
      </c>
    </row>
    <row r="9" spans="1:5">
      <c r="B9" s="18">
        <v>2018</v>
      </c>
      <c r="C9" s="107">
        <v>60.056226009</v>
      </c>
    </row>
    <row r="10" spans="1:5">
      <c r="B10" s="18">
        <v>2017</v>
      </c>
      <c r="C10" s="107">
        <v>56.705814756000002</v>
      </c>
    </row>
    <row r="11" spans="1:5">
      <c r="B11" s="18">
        <v>2016</v>
      </c>
      <c r="C11" s="107">
        <v>59.149182357000001</v>
      </c>
      <c r="E11" s="40"/>
    </row>
    <row r="12" spans="1:5">
      <c r="B12" s="18">
        <v>2015</v>
      </c>
      <c r="C12" s="107">
        <v>58.390487569999998</v>
      </c>
    </row>
    <row r="14" spans="1:5">
      <c r="A14" s="300" t="s">
        <v>105</v>
      </c>
      <c r="B14" s="300"/>
      <c r="C14" s="96">
        <v>1.3856866206165108E-2</v>
      </c>
    </row>
    <row r="17" spans="1:1" ht="14.45" customHeight="1"/>
    <row r="19" spans="1:1">
      <c r="A19" s="72"/>
    </row>
    <row r="20" spans="1:1">
      <c r="A20" s="72"/>
    </row>
  </sheetData>
  <mergeCells count="2">
    <mergeCell ref="A1:E1"/>
    <mergeCell ref="A14:B1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5C4B-F13B-4D8F-9CF5-CECCC71CB6E2}">
  <sheetPr>
    <tabColor theme="4" tint="0.59999389629810485"/>
  </sheetPr>
  <dimension ref="A1:AB10"/>
  <sheetViews>
    <sheetView zoomScaleNormal="100" workbookViewId="0">
      <selection activeCell="C13" sqref="C13"/>
    </sheetView>
  </sheetViews>
  <sheetFormatPr defaultRowHeight="14.45"/>
  <cols>
    <col min="1" max="1" width="8.7109375" customWidth="1"/>
    <col min="2" max="2" width="13.5703125" customWidth="1"/>
    <col min="6" max="6" width="10.85546875" customWidth="1"/>
  </cols>
  <sheetData>
    <row r="1" spans="1:28" ht="18.600000000000001">
      <c r="A1" s="6" t="s">
        <v>44</v>
      </c>
      <c r="B1" s="6"/>
      <c r="C1" s="6"/>
      <c r="D1" s="6"/>
      <c r="E1" s="6"/>
    </row>
    <row r="4" spans="1:28">
      <c r="C4" s="16">
        <v>2015</v>
      </c>
      <c r="D4" s="16">
        <v>2016</v>
      </c>
      <c r="E4" s="16">
        <v>2017</v>
      </c>
      <c r="F4" s="16">
        <v>2018</v>
      </c>
      <c r="G4" s="16">
        <v>2019</v>
      </c>
      <c r="H4" s="16">
        <v>2020</v>
      </c>
      <c r="I4" s="17">
        <v>2021</v>
      </c>
      <c r="J4" s="16">
        <v>2022</v>
      </c>
      <c r="K4" s="16">
        <v>2023</v>
      </c>
      <c r="L4" s="16">
        <v>2024</v>
      </c>
      <c r="M4" s="16">
        <v>2025</v>
      </c>
      <c r="N4" s="16">
        <v>2026</v>
      </c>
      <c r="O4" s="16">
        <v>2027</v>
      </c>
      <c r="P4" s="16">
        <v>2028</v>
      </c>
      <c r="Q4" s="16">
        <v>2029</v>
      </c>
      <c r="R4" s="16">
        <v>2030</v>
      </c>
      <c r="S4" s="16">
        <v>2031</v>
      </c>
      <c r="T4" s="16">
        <v>2032</v>
      </c>
      <c r="U4" s="16">
        <v>2033</v>
      </c>
      <c r="V4" s="16">
        <v>2034</v>
      </c>
      <c r="W4" s="16">
        <v>2035</v>
      </c>
      <c r="X4" s="16">
        <v>2036</v>
      </c>
      <c r="Y4" s="16">
        <v>2037</v>
      </c>
      <c r="Z4" s="16">
        <v>2038</v>
      </c>
      <c r="AA4" s="16">
        <v>2039</v>
      </c>
      <c r="AB4" s="16">
        <v>2040</v>
      </c>
    </row>
    <row r="5" spans="1:28" ht="43.5">
      <c r="B5" s="114" t="s">
        <v>112</v>
      </c>
      <c r="C5" s="78">
        <v>6.5338083790739656</v>
      </c>
      <c r="D5" s="78">
        <v>5.8122504610492847</v>
      </c>
      <c r="E5" s="78">
        <v>2.6738204712812963</v>
      </c>
      <c r="F5" s="78">
        <v>4.3213190440251585</v>
      </c>
      <c r="G5" s="78">
        <v>4.3095047612036828</v>
      </c>
      <c r="H5" s="78">
        <v>4.4811870317596565</v>
      </c>
      <c r="I5" s="78">
        <v>5.3610020796395874</v>
      </c>
      <c r="J5" s="78">
        <v>6.8822115611876562</v>
      </c>
      <c r="K5" s="78">
        <v>7.8378031260675476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8" ht="43.5">
      <c r="B6" s="115" t="s">
        <v>113</v>
      </c>
      <c r="C6" s="80"/>
      <c r="D6" s="80"/>
      <c r="E6" s="80"/>
      <c r="F6" s="80"/>
      <c r="G6" s="80"/>
      <c r="H6" s="80"/>
      <c r="I6" s="81"/>
      <c r="J6" s="78">
        <v>6.7</v>
      </c>
      <c r="K6" s="78">
        <v>4.3</v>
      </c>
      <c r="L6" s="78">
        <v>6.9</v>
      </c>
      <c r="M6" s="78">
        <v>7.1</v>
      </c>
      <c r="N6" s="78">
        <v>10.3</v>
      </c>
      <c r="O6" s="78">
        <v>10.5</v>
      </c>
      <c r="P6" s="78">
        <v>10.1</v>
      </c>
      <c r="Q6" s="78">
        <v>11.1</v>
      </c>
      <c r="R6" s="78">
        <v>11.1</v>
      </c>
      <c r="S6" s="78">
        <v>12.2</v>
      </c>
      <c r="T6" s="78">
        <v>12.7</v>
      </c>
      <c r="U6" s="78">
        <v>13.9</v>
      </c>
      <c r="V6" s="78">
        <v>14.6</v>
      </c>
      <c r="W6" s="78">
        <v>15</v>
      </c>
      <c r="X6" s="78">
        <v>16.2</v>
      </c>
      <c r="Y6" s="78">
        <v>17.100000000000001</v>
      </c>
      <c r="Z6" s="78">
        <v>18</v>
      </c>
      <c r="AA6" s="78">
        <v>18.8</v>
      </c>
      <c r="AB6" s="78">
        <v>19.399999999999999</v>
      </c>
    </row>
    <row r="8" spans="1:28">
      <c r="A8" s="72"/>
    </row>
    <row r="9" spans="1:28">
      <c r="A9" s="72"/>
    </row>
    <row r="10" spans="1:28">
      <c r="A10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C4155-6C81-413E-AEA5-3500BD97EDCA}">
  <sheetPr>
    <tabColor theme="5" tint="0.59999389629810485"/>
  </sheetPr>
  <dimension ref="A1:BK27"/>
  <sheetViews>
    <sheetView zoomScaleNormal="100" workbookViewId="0">
      <selection activeCell="C5" sqref="C5"/>
    </sheetView>
  </sheetViews>
  <sheetFormatPr defaultColWidth="8.7109375" defaultRowHeight="12.95"/>
  <cols>
    <col min="1" max="1" width="8.7109375" style="51" customWidth="1"/>
    <col min="2" max="2" width="12.42578125" style="51" customWidth="1"/>
    <col min="3" max="63" width="13.5703125" style="51" customWidth="1"/>
    <col min="64" max="16384" width="8.7109375" style="51"/>
  </cols>
  <sheetData>
    <row r="1" spans="1:63" ht="18.600000000000001">
      <c r="A1" s="299" t="s">
        <v>3</v>
      </c>
      <c r="B1" s="299"/>
      <c r="C1" s="299"/>
      <c r="D1" s="299"/>
      <c r="E1" s="299"/>
    </row>
    <row r="4" spans="1:63">
      <c r="B4" s="226" t="s">
        <v>84</v>
      </c>
      <c r="C4" s="226">
        <v>1990</v>
      </c>
      <c r="D4" s="226">
        <v>1991</v>
      </c>
      <c r="E4" s="226">
        <v>1992</v>
      </c>
      <c r="F4" s="226">
        <v>1993</v>
      </c>
      <c r="G4" s="226">
        <v>1994</v>
      </c>
      <c r="H4" s="226">
        <v>1995</v>
      </c>
      <c r="I4" s="226">
        <v>1996</v>
      </c>
      <c r="J4" s="226">
        <v>1997</v>
      </c>
      <c r="K4" s="226">
        <v>1998</v>
      </c>
      <c r="L4" s="226">
        <v>1999</v>
      </c>
      <c r="M4" s="226">
        <v>2000</v>
      </c>
      <c r="N4" s="226">
        <v>2001</v>
      </c>
      <c r="O4" s="226">
        <v>2002</v>
      </c>
      <c r="P4" s="226">
        <v>2003</v>
      </c>
      <c r="Q4" s="226">
        <v>2004</v>
      </c>
      <c r="R4" s="226">
        <v>2005</v>
      </c>
      <c r="S4" s="226">
        <v>2006</v>
      </c>
      <c r="T4" s="226">
        <v>2007</v>
      </c>
      <c r="U4" s="226">
        <v>2008</v>
      </c>
      <c r="V4" s="226">
        <v>2009</v>
      </c>
      <c r="W4" s="226">
        <v>2010</v>
      </c>
      <c r="X4" s="226">
        <v>2011</v>
      </c>
      <c r="Y4" s="226">
        <v>2012</v>
      </c>
      <c r="Z4" s="226">
        <v>2013</v>
      </c>
      <c r="AA4" s="226">
        <v>2014</v>
      </c>
      <c r="AB4" s="226">
        <v>2015</v>
      </c>
      <c r="AC4" s="226">
        <v>2016</v>
      </c>
      <c r="AD4" s="226">
        <v>2017</v>
      </c>
      <c r="AE4" s="226">
        <v>2018</v>
      </c>
      <c r="AF4" s="226">
        <v>2019</v>
      </c>
      <c r="AG4" s="226">
        <v>2020</v>
      </c>
      <c r="AH4" s="226">
        <v>2021</v>
      </c>
      <c r="AI4" s="226">
        <v>2022</v>
      </c>
      <c r="AJ4" s="226">
        <v>2023</v>
      </c>
      <c r="AK4" s="226">
        <v>2024</v>
      </c>
      <c r="AL4" s="226">
        <v>2025</v>
      </c>
      <c r="AM4" s="226">
        <v>2026</v>
      </c>
      <c r="AN4" s="226">
        <v>2027</v>
      </c>
      <c r="AO4" s="226">
        <v>2028</v>
      </c>
      <c r="AP4" s="226">
        <v>2029</v>
      </c>
      <c r="AQ4" s="226">
        <v>2030</v>
      </c>
      <c r="AR4" s="226">
        <v>2031</v>
      </c>
      <c r="AS4" s="226">
        <v>2032</v>
      </c>
      <c r="AT4" s="226">
        <v>2033</v>
      </c>
      <c r="AU4" s="226">
        <v>2034</v>
      </c>
      <c r="AV4" s="226">
        <v>2035</v>
      </c>
      <c r="AW4" s="226">
        <v>2036</v>
      </c>
      <c r="AX4" s="226">
        <v>2037</v>
      </c>
      <c r="AY4" s="226">
        <v>2038</v>
      </c>
      <c r="AZ4" s="226">
        <v>2039</v>
      </c>
      <c r="BA4" s="226">
        <v>2040</v>
      </c>
      <c r="BB4" s="226">
        <v>2041</v>
      </c>
      <c r="BC4" s="226">
        <v>2042</v>
      </c>
      <c r="BD4" s="226">
        <v>2043</v>
      </c>
      <c r="BE4" s="226">
        <v>2044</v>
      </c>
      <c r="BF4" s="226">
        <v>2045</v>
      </c>
      <c r="BG4" s="226">
        <v>2046</v>
      </c>
      <c r="BH4" s="226">
        <v>2047</v>
      </c>
      <c r="BI4" s="226">
        <v>2048</v>
      </c>
      <c r="BJ4" s="226">
        <v>2049</v>
      </c>
      <c r="BK4" s="226">
        <v>2050</v>
      </c>
    </row>
    <row r="5" spans="1:63">
      <c r="B5" s="226" t="s">
        <v>85</v>
      </c>
      <c r="C5" s="227">
        <v>66125705</v>
      </c>
      <c r="D5" s="227">
        <v>66451690</v>
      </c>
      <c r="E5" s="227">
        <v>66777675</v>
      </c>
      <c r="F5" s="227">
        <v>67103660</v>
      </c>
      <c r="G5" s="227">
        <v>67429644</v>
      </c>
      <c r="H5" s="227">
        <v>67755629</v>
      </c>
      <c r="I5" s="227">
        <v>68081614</v>
      </c>
      <c r="J5" s="227">
        <v>68407599</v>
      </c>
      <c r="K5" s="227">
        <v>68733584</v>
      </c>
      <c r="L5" s="227">
        <v>69059568</v>
      </c>
      <c r="M5" s="227">
        <v>69385553</v>
      </c>
      <c r="N5" s="227">
        <v>69711538</v>
      </c>
      <c r="O5" s="227">
        <v>70037523</v>
      </c>
      <c r="P5" s="227">
        <v>70363508</v>
      </c>
      <c r="Q5" s="227">
        <v>70689492</v>
      </c>
      <c r="R5" s="227">
        <v>71015477</v>
      </c>
      <c r="S5" s="227">
        <v>68959412</v>
      </c>
      <c r="T5" s="227">
        <v>66903348</v>
      </c>
      <c r="U5" s="227">
        <v>64847283</v>
      </c>
      <c r="V5" s="227">
        <v>62791218</v>
      </c>
      <c r="W5" s="227">
        <v>60735154</v>
      </c>
      <c r="X5" s="227">
        <v>58679089</v>
      </c>
      <c r="Y5" s="227">
        <v>56681934</v>
      </c>
      <c r="Z5" s="227">
        <v>56987973</v>
      </c>
      <c r="AA5" s="227">
        <v>56484150</v>
      </c>
      <c r="AB5" s="227">
        <v>53788159</v>
      </c>
      <c r="AC5" s="227">
        <v>52412416</v>
      </c>
      <c r="AD5" s="227">
        <v>52037640</v>
      </c>
      <c r="AE5" s="227">
        <v>54978596</v>
      </c>
      <c r="AF5" s="227">
        <v>54804357</v>
      </c>
      <c r="AG5" s="227">
        <v>48066526</v>
      </c>
      <c r="AH5" s="227">
        <v>49937947</v>
      </c>
      <c r="AI5" s="227">
        <v>54001379</v>
      </c>
      <c r="AJ5" s="228"/>
      <c r="AK5" s="228" t="s">
        <v>84</v>
      </c>
      <c r="AL5" s="228" t="s">
        <v>84</v>
      </c>
      <c r="AM5" s="228" t="s">
        <v>84</v>
      </c>
      <c r="AN5" s="228" t="s">
        <v>84</v>
      </c>
      <c r="AO5" s="228" t="s">
        <v>84</v>
      </c>
      <c r="AP5" s="228" t="s">
        <v>84</v>
      </c>
      <c r="AQ5" s="228" t="s">
        <v>84</v>
      </c>
      <c r="AR5" s="228" t="s">
        <v>84</v>
      </c>
      <c r="AS5" s="228" t="s">
        <v>84</v>
      </c>
      <c r="AT5" s="228" t="s">
        <v>84</v>
      </c>
      <c r="AU5" s="228" t="s">
        <v>84</v>
      </c>
      <c r="AV5" s="228" t="s">
        <v>84</v>
      </c>
      <c r="AW5" s="228" t="s">
        <v>84</v>
      </c>
      <c r="AX5" s="228" t="s">
        <v>84</v>
      </c>
      <c r="AY5" s="228" t="s">
        <v>84</v>
      </c>
      <c r="AZ5" s="228" t="s">
        <v>84</v>
      </c>
      <c r="BA5" s="228" t="s">
        <v>84</v>
      </c>
      <c r="BB5" s="228" t="s">
        <v>84</v>
      </c>
      <c r="BC5" s="228" t="s">
        <v>84</v>
      </c>
      <c r="BD5" s="228" t="s">
        <v>84</v>
      </c>
      <c r="BE5" s="228" t="s">
        <v>84</v>
      </c>
      <c r="BF5" s="228" t="s">
        <v>84</v>
      </c>
      <c r="BG5" s="228" t="s">
        <v>84</v>
      </c>
      <c r="BH5" s="228" t="s">
        <v>84</v>
      </c>
      <c r="BI5" s="228" t="s">
        <v>84</v>
      </c>
      <c r="BJ5" s="228" t="s">
        <v>84</v>
      </c>
      <c r="BK5" s="228" t="s">
        <v>84</v>
      </c>
    </row>
    <row r="6" spans="1:63">
      <c r="B6" s="226" t="s">
        <v>86</v>
      </c>
      <c r="C6" s="228" t="s">
        <v>84</v>
      </c>
      <c r="D6" s="228" t="s">
        <v>84</v>
      </c>
      <c r="E6" s="228" t="s">
        <v>84</v>
      </c>
      <c r="F6" s="228" t="s">
        <v>84</v>
      </c>
      <c r="G6" s="228" t="s">
        <v>84</v>
      </c>
      <c r="H6" s="228" t="s">
        <v>84</v>
      </c>
      <c r="I6" s="228" t="s">
        <v>84</v>
      </c>
      <c r="J6" s="228" t="s">
        <v>84</v>
      </c>
      <c r="K6" s="228" t="s">
        <v>84</v>
      </c>
      <c r="L6" s="228" t="s">
        <v>84</v>
      </c>
      <c r="M6" s="228" t="s">
        <v>84</v>
      </c>
      <c r="N6" s="228" t="s">
        <v>84</v>
      </c>
      <c r="O6" s="228" t="s">
        <v>84</v>
      </c>
      <c r="P6" s="228" t="s">
        <v>84</v>
      </c>
      <c r="Q6" s="228" t="s">
        <v>84</v>
      </c>
      <c r="R6" s="228" t="s">
        <v>84</v>
      </c>
      <c r="S6" s="228" t="s">
        <v>84</v>
      </c>
      <c r="T6" s="228" t="s">
        <v>84</v>
      </c>
      <c r="U6" s="228" t="s">
        <v>84</v>
      </c>
      <c r="V6" s="228" t="s">
        <v>84</v>
      </c>
      <c r="W6" s="228" t="s">
        <v>84</v>
      </c>
      <c r="X6" s="228" t="s">
        <v>84</v>
      </c>
      <c r="Y6" s="228" t="s">
        <v>84</v>
      </c>
      <c r="Z6" s="228" t="s">
        <v>84</v>
      </c>
      <c r="AA6" s="228" t="s">
        <v>84</v>
      </c>
      <c r="AB6" s="228" t="s">
        <v>84</v>
      </c>
      <c r="AC6" s="228" t="s">
        <v>84</v>
      </c>
      <c r="AD6" s="228" t="s">
        <v>84</v>
      </c>
      <c r="AE6" s="228" t="s">
        <v>84</v>
      </c>
      <c r="AF6" s="228" t="s">
        <v>84</v>
      </c>
      <c r="AG6" s="228" t="s">
        <v>84</v>
      </c>
      <c r="AH6" s="227"/>
      <c r="AI6" s="227">
        <v>54001379</v>
      </c>
      <c r="AJ6" s="227">
        <v>54031839</v>
      </c>
      <c r="AK6" s="227">
        <v>54062299</v>
      </c>
      <c r="AL6" s="227">
        <v>54092759</v>
      </c>
      <c r="AM6" s="227">
        <v>54123219</v>
      </c>
      <c r="AN6" s="227">
        <v>54153679</v>
      </c>
      <c r="AO6" s="227">
        <v>54184139</v>
      </c>
      <c r="AP6" s="227">
        <v>54214599</v>
      </c>
      <c r="AQ6" s="227">
        <v>54245059</v>
      </c>
      <c r="AR6" s="227">
        <v>54275519</v>
      </c>
      <c r="AS6" s="227">
        <v>54305979</v>
      </c>
      <c r="AT6" s="227">
        <v>54336439</v>
      </c>
      <c r="AU6" s="227">
        <v>54366899</v>
      </c>
      <c r="AV6" s="227">
        <v>54397359</v>
      </c>
      <c r="AW6" s="227">
        <v>54427819</v>
      </c>
      <c r="AX6" s="227">
        <v>54458279</v>
      </c>
      <c r="AY6" s="227">
        <v>54488739</v>
      </c>
      <c r="AZ6" s="227">
        <v>54519199</v>
      </c>
      <c r="BA6" s="227">
        <v>54549659</v>
      </c>
      <c r="BB6" s="227">
        <v>54580119</v>
      </c>
      <c r="BC6" s="227">
        <v>54610579</v>
      </c>
      <c r="BD6" s="227">
        <v>54641039</v>
      </c>
      <c r="BE6" s="227">
        <v>54671499</v>
      </c>
      <c r="BF6" s="227">
        <v>54701959</v>
      </c>
      <c r="BG6" s="227">
        <v>54732419</v>
      </c>
      <c r="BH6" s="227">
        <v>54762879</v>
      </c>
      <c r="BI6" s="227">
        <v>54793339</v>
      </c>
      <c r="BJ6" s="227">
        <v>54823799</v>
      </c>
      <c r="BK6" s="227">
        <v>54854259</v>
      </c>
    </row>
    <row r="7" spans="1:63">
      <c r="B7" s="226" t="s">
        <v>87</v>
      </c>
      <c r="C7" s="228" t="s">
        <v>84</v>
      </c>
      <c r="D7" s="228" t="s">
        <v>84</v>
      </c>
      <c r="E7" s="228" t="s">
        <v>84</v>
      </c>
      <c r="F7" s="228" t="s">
        <v>84</v>
      </c>
      <c r="G7" s="228" t="s">
        <v>84</v>
      </c>
      <c r="H7" s="228" t="s">
        <v>84</v>
      </c>
      <c r="I7" s="228" t="s">
        <v>84</v>
      </c>
      <c r="J7" s="228" t="s">
        <v>84</v>
      </c>
      <c r="K7" s="228" t="s">
        <v>84</v>
      </c>
      <c r="L7" s="228" t="s">
        <v>84</v>
      </c>
      <c r="M7" s="228" t="s">
        <v>84</v>
      </c>
      <c r="N7" s="228" t="s">
        <v>84</v>
      </c>
      <c r="O7" s="228" t="s">
        <v>84</v>
      </c>
      <c r="P7" s="228" t="s">
        <v>84</v>
      </c>
      <c r="Q7" s="228" t="s">
        <v>84</v>
      </c>
      <c r="R7" s="228" t="s">
        <v>84</v>
      </c>
      <c r="S7" s="228" t="s">
        <v>84</v>
      </c>
      <c r="T7" s="228" t="s">
        <v>84</v>
      </c>
      <c r="U7" s="228" t="s">
        <v>84</v>
      </c>
      <c r="V7" s="228" t="s">
        <v>84</v>
      </c>
      <c r="W7" s="228" t="s">
        <v>84</v>
      </c>
      <c r="X7" s="228" t="s">
        <v>84</v>
      </c>
      <c r="Y7" s="228" t="s">
        <v>84</v>
      </c>
      <c r="Z7" s="228" t="s">
        <v>84</v>
      </c>
      <c r="AA7" s="228" t="s">
        <v>84</v>
      </c>
      <c r="AB7" s="228" t="s">
        <v>84</v>
      </c>
      <c r="AC7" s="228" t="s">
        <v>84</v>
      </c>
      <c r="AD7" s="228" t="s">
        <v>84</v>
      </c>
      <c r="AE7" s="228" t="s">
        <v>84</v>
      </c>
      <c r="AF7" s="228" t="s">
        <v>84</v>
      </c>
      <c r="AG7" s="228" t="s">
        <v>84</v>
      </c>
      <c r="AH7" s="227"/>
      <c r="AI7" s="227">
        <v>54001379</v>
      </c>
      <c r="AJ7" s="227">
        <v>49046752.476750001</v>
      </c>
      <c r="AK7" s="227">
        <v>44546712.937008187</v>
      </c>
      <c r="AL7" s="227">
        <v>40459552.025037684</v>
      </c>
      <c r="AM7" s="227">
        <v>36747388.126740478</v>
      </c>
      <c r="AN7" s="227">
        <v>33375815.266112041</v>
      </c>
      <c r="AO7" s="227">
        <v>30313584.21544626</v>
      </c>
      <c r="AP7" s="227">
        <v>27532312.863679066</v>
      </c>
      <c r="AQ7" s="227">
        <v>25006223.158436511</v>
      </c>
      <c r="AR7" s="227">
        <v>22818178.632073317</v>
      </c>
      <c r="AS7" s="227">
        <v>20821588.001766901</v>
      </c>
      <c r="AT7" s="227">
        <v>18999699.051612299</v>
      </c>
      <c r="AU7" s="227">
        <v>17337225.384596221</v>
      </c>
      <c r="AV7" s="227">
        <v>15820218.163444052</v>
      </c>
      <c r="AW7" s="227">
        <v>14435949.074142696</v>
      </c>
      <c r="AX7" s="227">
        <v>13172803.53015521</v>
      </c>
      <c r="AY7" s="227">
        <v>12020183.221266629</v>
      </c>
      <c r="AZ7" s="227">
        <v>10968417.189405799</v>
      </c>
      <c r="BA7" s="227">
        <v>10008680.685332792</v>
      </c>
      <c r="BB7" s="227">
        <v>9132921.1253661718</v>
      </c>
      <c r="BC7" s="227">
        <v>8333790.5268966313</v>
      </c>
      <c r="BD7" s="227">
        <v>7604583.8557931762</v>
      </c>
      <c r="BE7" s="227">
        <v>6939182.7684112731</v>
      </c>
      <c r="BF7" s="227">
        <v>6332004.2761752866</v>
      </c>
      <c r="BG7" s="227">
        <v>5777953.9020099491</v>
      </c>
      <c r="BH7" s="227">
        <v>5272382.9355840785</v>
      </c>
      <c r="BI7" s="227">
        <v>4811049.4287204714</v>
      </c>
      <c r="BJ7" s="227">
        <v>4390082.60370743</v>
      </c>
      <c r="BK7" s="227">
        <v>4005950.3758830298</v>
      </c>
    </row>
    <row r="8" spans="1:63">
      <c r="B8" s="226" t="s">
        <v>88</v>
      </c>
      <c r="C8" s="228" t="s">
        <v>84</v>
      </c>
      <c r="D8" s="228" t="s">
        <v>84</v>
      </c>
      <c r="E8" s="228" t="s">
        <v>84</v>
      </c>
      <c r="F8" s="228" t="s">
        <v>84</v>
      </c>
      <c r="G8" s="228" t="s">
        <v>84</v>
      </c>
      <c r="H8" s="228" t="s">
        <v>84</v>
      </c>
      <c r="I8" s="228" t="s">
        <v>84</v>
      </c>
      <c r="J8" s="228" t="s">
        <v>84</v>
      </c>
      <c r="K8" s="228" t="s">
        <v>84</v>
      </c>
      <c r="L8" s="228" t="s">
        <v>84</v>
      </c>
      <c r="M8" s="228" t="s">
        <v>84</v>
      </c>
      <c r="N8" s="228" t="s">
        <v>84</v>
      </c>
      <c r="O8" s="228" t="s">
        <v>84</v>
      </c>
      <c r="P8" s="228" t="s">
        <v>84</v>
      </c>
      <c r="Q8" s="228" t="s">
        <v>84</v>
      </c>
      <c r="R8" s="228" t="s">
        <v>84</v>
      </c>
      <c r="S8" s="228" t="s">
        <v>84</v>
      </c>
      <c r="T8" s="228" t="s">
        <v>84</v>
      </c>
      <c r="U8" s="228" t="s">
        <v>84</v>
      </c>
      <c r="V8" s="228" t="s">
        <v>84</v>
      </c>
      <c r="W8" s="228" t="s">
        <v>84</v>
      </c>
      <c r="X8" s="228" t="s">
        <v>84</v>
      </c>
      <c r="Y8" s="228" t="s">
        <v>84</v>
      </c>
      <c r="Z8" s="228" t="s">
        <v>84</v>
      </c>
      <c r="AA8" s="228" t="s">
        <v>84</v>
      </c>
      <c r="AB8" s="228" t="s">
        <v>84</v>
      </c>
      <c r="AC8" s="228" t="s">
        <v>84</v>
      </c>
      <c r="AD8" s="228" t="s">
        <v>84</v>
      </c>
      <c r="AE8" s="228" t="s">
        <v>84</v>
      </c>
      <c r="AF8" s="228" t="s">
        <v>84</v>
      </c>
      <c r="AG8" s="228" t="s">
        <v>84</v>
      </c>
      <c r="AH8" s="228" t="s">
        <v>84</v>
      </c>
      <c r="AI8" s="228" t="s">
        <v>84</v>
      </c>
      <c r="AJ8" s="228" t="s">
        <v>84</v>
      </c>
      <c r="AK8" s="228" t="s">
        <v>84</v>
      </c>
      <c r="AL8" s="228" t="s">
        <v>84</v>
      </c>
      <c r="AM8" s="228" t="s">
        <v>84</v>
      </c>
      <c r="AN8" s="228" t="s">
        <v>84</v>
      </c>
      <c r="AO8" s="228" t="s">
        <v>84</v>
      </c>
      <c r="AP8" s="228" t="s">
        <v>84</v>
      </c>
      <c r="AQ8" s="227">
        <v>25000000</v>
      </c>
      <c r="AR8" s="228" t="s">
        <v>84</v>
      </c>
      <c r="AS8" s="228" t="s">
        <v>84</v>
      </c>
      <c r="AT8" s="228" t="s">
        <v>84</v>
      </c>
      <c r="AU8" s="228" t="s">
        <v>84</v>
      </c>
      <c r="AV8" s="228" t="s">
        <v>84</v>
      </c>
      <c r="AW8" s="228" t="s">
        <v>84</v>
      </c>
      <c r="AX8" s="228" t="s">
        <v>84</v>
      </c>
      <c r="AY8" s="228" t="s">
        <v>84</v>
      </c>
      <c r="AZ8" s="228" t="s">
        <v>84</v>
      </c>
      <c r="BA8" s="228" t="s">
        <v>84</v>
      </c>
      <c r="BB8" s="228" t="s">
        <v>84</v>
      </c>
      <c r="BC8" s="228" t="s">
        <v>84</v>
      </c>
      <c r="BD8" s="228" t="s">
        <v>84</v>
      </c>
      <c r="BE8" s="228" t="s">
        <v>84</v>
      </c>
      <c r="BF8" s="228" t="s">
        <v>84</v>
      </c>
      <c r="BG8" s="228" t="s">
        <v>84</v>
      </c>
      <c r="BH8" s="228" t="s">
        <v>84</v>
      </c>
      <c r="BI8" s="228" t="s">
        <v>84</v>
      </c>
      <c r="BJ8" s="228" t="s">
        <v>84</v>
      </c>
      <c r="BK8" s="228" t="s">
        <v>84</v>
      </c>
    </row>
    <row r="9" spans="1:63">
      <c r="B9" s="226" t="s">
        <v>89</v>
      </c>
      <c r="C9" s="228" t="s">
        <v>84</v>
      </c>
      <c r="D9" s="228" t="s">
        <v>84</v>
      </c>
      <c r="E9" s="228" t="s">
        <v>84</v>
      </c>
      <c r="F9" s="228" t="s">
        <v>84</v>
      </c>
      <c r="G9" s="228" t="s">
        <v>84</v>
      </c>
      <c r="H9" s="228" t="s">
        <v>84</v>
      </c>
      <c r="I9" s="228" t="s">
        <v>84</v>
      </c>
      <c r="J9" s="228" t="s">
        <v>84</v>
      </c>
      <c r="K9" s="228" t="s">
        <v>84</v>
      </c>
      <c r="L9" s="228" t="s">
        <v>84</v>
      </c>
      <c r="M9" s="228" t="s">
        <v>84</v>
      </c>
      <c r="N9" s="228" t="s">
        <v>84</v>
      </c>
      <c r="O9" s="228" t="s">
        <v>84</v>
      </c>
      <c r="P9" s="228" t="s">
        <v>84</v>
      </c>
      <c r="Q9" s="228" t="s">
        <v>84</v>
      </c>
      <c r="R9" s="228" t="s">
        <v>84</v>
      </c>
      <c r="S9" s="228" t="s">
        <v>84</v>
      </c>
      <c r="T9" s="228" t="s">
        <v>84</v>
      </c>
      <c r="U9" s="228" t="s">
        <v>84</v>
      </c>
      <c r="V9" s="228" t="s">
        <v>84</v>
      </c>
      <c r="W9" s="228" t="s">
        <v>84</v>
      </c>
      <c r="X9" s="228" t="s">
        <v>84</v>
      </c>
      <c r="Y9" s="228" t="s">
        <v>84</v>
      </c>
      <c r="Z9" s="228" t="s">
        <v>84</v>
      </c>
      <c r="AA9" s="228" t="s">
        <v>84</v>
      </c>
      <c r="AB9" s="228" t="s">
        <v>84</v>
      </c>
      <c r="AC9" s="228" t="s">
        <v>84</v>
      </c>
      <c r="AD9" s="228" t="s">
        <v>84</v>
      </c>
      <c r="AE9" s="228" t="s">
        <v>84</v>
      </c>
      <c r="AF9" s="228" t="s">
        <v>84</v>
      </c>
      <c r="AG9" s="228" t="s">
        <v>84</v>
      </c>
      <c r="AH9" s="228" t="s">
        <v>84</v>
      </c>
      <c r="AI9" s="228" t="s">
        <v>84</v>
      </c>
      <c r="AJ9" s="228" t="s">
        <v>84</v>
      </c>
      <c r="AK9" s="228" t="s">
        <v>84</v>
      </c>
      <c r="AL9" s="228" t="s">
        <v>84</v>
      </c>
      <c r="AM9" s="228" t="s">
        <v>84</v>
      </c>
      <c r="AN9" s="228" t="s">
        <v>84</v>
      </c>
      <c r="AO9" s="228" t="s">
        <v>84</v>
      </c>
      <c r="AP9" s="228" t="s">
        <v>84</v>
      </c>
      <c r="AQ9" s="228" t="s">
        <v>84</v>
      </c>
      <c r="AR9" s="228" t="s">
        <v>84</v>
      </c>
      <c r="AS9" s="228" t="s">
        <v>84</v>
      </c>
      <c r="AT9" s="228" t="s">
        <v>84</v>
      </c>
      <c r="AU9" s="228" t="s">
        <v>84</v>
      </c>
      <c r="AV9" s="228" t="s">
        <v>84</v>
      </c>
      <c r="AW9" s="228" t="s">
        <v>84</v>
      </c>
      <c r="AX9" s="228" t="s">
        <v>84</v>
      </c>
      <c r="AY9" s="228" t="s">
        <v>84</v>
      </c>
      <c r="AZ9" s="228" t="s">
        <v>84</v>
      </c>
      <c r="BA9" s="228" t="s">
        <v>84</v>
      </c>
      <c r="BB9" s="228" t="s">
        <v>84</v>
      </c>
      <c r="BC9" s="228" t="s">
        <v>84</v>
      </c>
      <c r="BD9" s="228" t="s">
        <v>84</v>
      </c>
      <c r="BE9" s="228" t="s">
        <v>84</v>
      </c>
      <c r="BF9" s="228" t="s">
        <v>84</v>
      </c>
      <c r="BG9" s="228" t="s">
        <v>84</v>
      </c>
      <c r="BH9" s="228" t="s">
        <v>84</v>
      </c>
      <c r="BI9" s="228" t="s">
        <v>84</v>
      </c>
      <c r="BJ9" s="228" t="s">
        <v>84</v>
      </c>
      <c r="BK9" s="227">
        <v>4000000</v>
      </c>
    </row>
    <row r="10" spans="1:63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</row>
    <row r="11" spans="1:63">
      <c r="B11" s="52"/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C11" s="26"/>
      <c r="AD11" s="26"/>
      <c r="AE11" s="26"/>
      <c r="AF11" s="26"/>
      <c r="AG11" s="26"/>
      <c r="AH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</row>
    <row r="12" spans="1:63">
      <c r="B12" s="52"/>
      <c r="C12" s="5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54"/>
      <c r="AA12" s="54"/>
      <c r="AC12" s="54"/>
      <c r="AD12" s="54"/>
      <c r="AE12" s="54"/>
      <c r="AF12" s="54"/>
      <c r="AG12" s="54"/>
      <c r="AH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</row>
    <row r="13" spans="1:63" ht="12.75" customHeight="1"/>
    <row r="27" spans="51:51">
      <c r="AY27" s="69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2D4A2-B17D-43E5-95AA-52A050D26205}">
  <sheetPr>
    <tabColor theme="4" tint="0.59999389629810485"/>
  </sheetPr>
  <dimension ref="A1:E18"/>
  <sheetViews>
    <sheetView workbookViewId="0">
      <selection activeCell="C14" sqref="C14"/>
    </sheetView>
  </sheetViews>
  <sheetFormatPr defaultRowHeight="14.45"/>
  <cols>
    <col min="1" max="1" width="8.7109375" customWidth="1"/>
    <col min="2" max="3" width="13.5703125" customWidth="1"/>
  </cols>
  <sheetData>
    <row r="1" spans="1:5" ht="18.600000000000001">
      <c r="A1" s="307" t="s">
        <v>46</v>
      </c>
      <c r="B1" s="307"/>
      <c r="C1" s="307"/>
      <c r="D1" s="307"/>
      <c r="E1" s="307"/>
    </row>
    <row r="4" spans="1:5" ht="43.5">
      <c r="B4" s="95" t="s">
        <v>81</v>
      </c>
      <c r="C4" s="113" t="s">
        <v>114</v>
      </c>
    </row>
    <row r="5" spans="1:5">
      <c r="B5" s="18">
        <v>2022</v>
      </c>
      <c r="C5" s="108">
        <v>19.182041999999999</v>
      </c>
    </row>
    <row r="6" spans="1:5">
      <c r="B6" s="18">
        <v>2021</v>
      </c>
      <c r="C6" s="108">
        <v>17.641888000000002</v>
      </c>
    </row>
    <row r="7" spans="1:5">
      <c r="B7" s="18">
        <v>2020</v>
      </c>
      <c r="C7" s="108">
        <v>16.819229</v>
      </c>
    </row>
    <row r="8" spans="1:5">
      <c r="B8" s="18">
        <v>2019</v>
      </c>
      <c r="C8" s="108">
        <v>20.695423999999999</v>
      </c>
    </row>
    <row r="9" spans="1:5">
      <c r="B9" s="18">
        <v>2018</v>
      </c>
      <c r="C9" s="108">
        <v>20.49821</v>
      </c>
    </row>
    <row r="10" spans="1:5">
      <c r="B10" s="18">
        <v>2017</v>
      </c>
      <c r="C10" s="108">
        <v>20.340800999999999</v>
      </c>
    </row>
    <row r="11" spans="1:5">
      <c r="B11" s="18">
        <v>2016</v>
      </c>
      <c r="C11" s="108">
        <v>20.157551000000002</v>
      </c>
    </row>
    <row r="12" spans="1:5">
      <c r="B12" s="18">
        <v>2015</v>
      </c>
      <c r="C12" s="108">
        <v>19.773600999999999</v>
      </c>
    </row>
    <row r="13" spans="1:5">
      <c r="C13" s="42"/>
    </row>
    <row r="14" spans="1:5">
      <c r="A14" s="300" t="s">
        <v>105</v>
      </c>
      <c r="B14" s="300"/>
      <c r="C14" s="235">
        <v>8.7300000000000003E-2</v>
      </c>
    </row>
    <row r="17" spans="3:3" ht="14.45" customHeight="1"/>
    <row r="18" spans="3:3">
      <c r="C18" s="42"/>
    </row>
  </sheetData>
  <sortState xmlns:xlrd2="http://schemas.microsoft.com/office/spreadsheetml/2017/richdata2" ref="B5:C12">
    <sortCondition descending="1" ref="B5:B12"/>
  </sortState>
  <mergeCells count="2">
    <mergeCell ref="A1:E1"/>
    <mergeCell ref="A14:B1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FF8AC-7E2F-4ED4-BFA2-C3C450F740B1}">
  <sheetPr>
    <tabColor theme="4" tint="0.59999389629810485"/>
  </sheetPr>
  <dimension ref="A1:H19"/>
  <sheetViews>
    <sheetView zoomScale="90" zoomScaleNormal="90" workbookViewId="0">
      <selection activeCell="H5" sqref="H5"/>
    </sheetView>
  </sheetViews>
  <sheetFormatPr defaultRowHeight="14.45"/>
  <cols>
    <col min="1" max="1" width="8.7109375" customWidth="1"/>
    <col min="2" max="2" width="30.85546875" customWidth="1"/>
    <col min="3" max="3" width="14.42578125" customWidth="1"/>
    <col min="4" max="6" width="13.5703125" customWidth="1"/>
    <col min="7" max="7" width="19.7109375" customWidth="1"/>
    <col min="8" max="8" width="13.5703125" customWidth="1"/>
  </cols>
  <sheetData>
    <row r="1" spans="1:8" ht="18.600000000000001">
      <c r="A1" s="6" t="s">
        <v>47</v>
      </c>
      <c r="B1" s="6"/>
      <c r="C1" s="6"/>
      <c r="D1" s="6"/>
    </row>
    <row r="4" spans="1:8">
      <c r="B4" s="90" t="s">
        <v>115</v>
      </c>
      <c r="C4" s="95">
        <v>2019</v>
      </c>
      <c r="D4" s="95">
        <v>2020</v>
      </c>
      <c r="E4" s="95">
        <v>2021</v>
      </c>
      <c r="F4" s="95">
        <v>2022</v>
      </c>
    </row>
    <row r="5" spans="1:8">
      <c r="B5" s="18" t="s">
        <v>116</v>
      </c>
      <c r="C5" s="116">
        <v>987350000</v>
      </c>
      <c r="D5" s="116">
        <v>448360000</v>
      </c>
      <c r="E5" s="116">
        <v>385010000</v>
      </c>
      <c r="F5" s="116">
        <v>575650000</v>
      </c>
    </row>
    <row r="6" spans="1:8">
      <c r="B6" s="18" t="s">
        <v>117</v>
      </c>
      <c r="C6" s="116">
        <v>75541600</v>
      </c>
      <c r="D6" s="116">
        <v>22166200.000000004</v>
      </c>
      <c r="E6" s="116">
        <v>13579400</v>
      </c>
      <c r="F6" s="116">
        <v>35234400</v>
      </c>
    </row>
    <row r="7" spans="1:8">
      <c r="B7" s="18" t="s">
        <v>118</v>
      </c>
      <c r="C7" s="116">
        <v>31914400</v>
      </c>
      <c r="D7" s="116">
        <v>18091800.000000004</v>
      </c>
      <c r="E7" s="116">
        <v>19462800.000000004</v>
      </c>
      <c r="F7" s="116">
        <v>49200800</v>
      </c>
    </row>
    <row r="8" spans="1:8">
      <c r="B8" s="18" t="s">
        <v>119</v>
      </c>
      <c r="C8" s="116">
        <v>22110100</v>
      </c>
      <c r="D8" s="116">
        <v>10532499.999999998</v>
      </c>
      <c r="E8" s="116">
        <v>9941700</v>
      </c>
      <c r="F8" s="116">
        <v>16027400</v>
      </c>
    </row>
    <row r="9" spans="1:8">
      <c r="B9" s="18" t="s">
        <v>120</v>
      </c>
      <c r="C9" s="116">
        <v>57800000</v>
      </c>
      <c r="D9" s="116">
        <v>31400000</v>
      </c>
      <c r="E9" s="116">
        <v>30900000</v>
      </c>
      <c r="F9" s="116">
        <v>48000000</v>
      </c>
    </row>
    <row r="10" spans="1:8">
      <c r="B10" s="18" t="s">
        <v>121</v>
      </c>
      <c r="C10" s="116">
        <v>21659637</v>
      </c>
      <c r="D10" s="116">
        <v>11782747</v>
      </c>
      <c r="E10" s="116">
        <v>9972964</v>
      </c>
      <c r="F10" s="116">
        <v>15200000</v>
      </c>
    </row>
    <row r="11" spans="1:8" ht="45.75" customHeight="1">
      <c r="B11" s="94" t="s">
        <v>122</v>
      </c>
      <c r="C11" s="117">
        <v>1196375737</v>
      </c>
      <c r="D11" s="117">
        <v>542333247</v>
      </c>
      <c r="E11" s="117">
        <v>468866864</v>
      </c>
      <c r="F11" s="117">
        <v>739312600</v>
      </c>
    </row>
    <row r="13" spans="1:8">
      <c r="G13" s="64" t="s">
        <v>123</v>
      </c>
      <c r="H13" s="23">
        <v>-0.54668652144355545</v>
      </c>
    </row>
    <row r="14" spans="1:8" ht="14.45" customHeight="1">
      <c r="A14" s="72"/>
      <c r="G14" s="64" t="s">
        <v>124</v>
      </c>
      <c r="H14" s="23">
        <v>-0.13546354276893524</v>
      </c>
    </row>
    <row r="15" spans="1:8" ht="14.45" customHeight="1">
      <c r="A15" s="72"/>
      <c r="E15" s="82"/>
      <c r="F15" s="82"/>
      <c r="G15" s="64" t="s">
        <v>105</v>
      </c>
      <c r="H15" s="23">
        <v>0.57680709976553168</v>
      </c>
    </row>
    <row r="16" spans="1:8" ht="15" customHeight="1">
      <c r="A16" s="74"/>
      <c r="B16" s="74"/>
      <c r="C16" s="74"/>
      <c r="D16" s="74"/>
      <c r="E16" s="74"/>
      <c r="F16" s="75"/>
      <c r="G16" s="72"/>
    </row>
    <row r="17" spans="1:7">
      <c r="A17" s="74"/>
      <c r="B17" s="74"/>
      <c r="C17" s="74"/>
      <c r="D17" s="74"/>
      <c r="E17" s="74"/>
      <c r="F17" s="83"/>
      <c r="G17" s="72"/>
    </row>
    <row r="18" spans="1:7">
      <c r="A18" s="74"/>
      <c r="B18" s="74"/>
      <c r="C18" s="74"/>
      <c r="D18" s="74"/>
      <c r="E18" s="74"/>
      <c r="F18" s="75"/>
    </row>
    <row r="19" spans="1:7" ht="14.45" customHeight="1">
      <c r="A19" s="75"/>
      <c r="B19" s="75"/>
      <c r="C19" s="75"/>
      <c r="D19" s="75"/>
      <c r="E19" s="75"/>
      <c r="F19" s="7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1A49-AF6A-4610-89E7-278E6FF7F777}">
  <sheetPr>
    <tabColor theme="4" tint="0.59999389629810485"/>
  </sheetPr>
  <dimension ref="A1:E17"/>
  <sheetViews>
    <sheetView workbookViewId="0">
      <selection activeCell="C14" sqref="C14"/>
    </sheetView>
  </sheetViews>
  <sheetFormatPr defaultRowHeight="14.45"/>
  <cols>
    <col min="1" max="1" width="8.7109375" customWidth="1"/>
    <col min="2" max="3" width="13.5703125" customWidth="1"/>
  </cols>
  <sheetData>
    <row r="1" spans="1:5" ht="18.600000000000001">
      <c r="A1" s="307" t="s">
        <v>49</v>
      </c>
      <c r="B1" s="307"/>
      <c r="C1" s="307"/>
      <c r="D1" s="307"/>
      <c r="E1" s="307"/>
    </row>
    <row r="4" spans="1:5" ht="43.5">
      <c r="B4" s="95" t="s">
        <v>81</v>
      </c>
      <c r="C4" s="113" t="s">
        <v>125</v>
      </c>
    </row>
    <row r="5" spans="1:5">
      <c r="B5" s="18">
        <v>2022</v>
      </c>
      <c r="C5" s="107">
        <v>7.8409750000000003</v>
      </c>
    </row>
    <row r="6" spans="1:5">
      <c r="B6" s="18">
        <v>2021</v>
      </c>
      <c r="C6" s="107">
        <v>7.4749730000000003</v>
      </c>
    </row>
    <row r="7" spans="1:5">
      <c r="B7" s="18">
        <v>2020</v>
      </c>
      <c r="C7" s="107">
        <v>7.1611409999999998</v>
      </c>
    </row>
    <row r="8" spans="1:5">
      <c r="B8" s="18">
        <v>2019</v>
      </c>
      <c r="C8" s="107">
        <v>8.0104410000000001</v>
      </c>
    </row>
    <row r="9" spans="1:5">
      <c r="B9" s="18">
        <v>2018</v>
      </c>
      <c r="C9" s="107">
        <v>8.226089</v>
      </c>
    </row>
    <row r="10" spans="1:5">
      <c r="B10" s="18">
        <v>2017</v>
      </c>
      <c r="C10" s="107">
        <v>8.3635000000000002</v>
      </c>
    </row>
    <row r="11" spans="1:5">
      <c r="B11" s="18">
        <v>2016</v>
      </c>
      <c r="C11" s="107">
        <v>8.2973599999999994</v>
      </c>
    </row>
    <row r="12" spans="1:5">
      <c r="B12" s="18">
        <v>2015</v>
      </c>
      <c r="C12" s="107">
        <v>7.9987199999999996</v>
      </c>
    </row>
    <row r="13" spans="1:5">
      <c r="C13" s="39"/>
    </row>
    <row r="14" spans="1:5">
      <c r="A14" s="300" t="s">
        <v>105</v>
      </c>
      <c r="B14" s="300"/>
      <c r="C14" s="30">
        <v>4.8959999999999997E-2</v>
      </c>
    </row>
    <row r="17" ht="14.45" customHeight="1"/>
  </sheetData>
  <sortState xmlns:xlrd2="http://schemas.microsoft.com/office/spreadsheetml/2017/richdata2" ref="B5:B12">
    <sortCondition descending="1" ref="B5:B12"/>
  </sortState>
  <mergeCells count="2">
    <mergeCell ref="A1:E1"/>
    <mergeCell ref="A14:B1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CF52-7DD3-4C4B-B37A-E0DA02C83FFD}">
  <sheetPr>
    <tabColor theme="4" tint="0.59999389629810485"/>
  </sheetPr>
  <dimension ref="A1:E17"/>
  <sheetViews>
    <sheetView workbookViewId="0">
      <selection activeCell="C14" sqref="C14"/>
    </sheetView>
  </sheetViews>
  <sheetFormatPr defaultRowHeight="14.45"/>
  <cols>
    <col min="2" max="3" width="13.5703125" customWidth="1"/>
  </cols>
  <sheetData>
    <row r="1" spans="1:5" ht="18.600000000000001">
      <c r="A1" s="307" t="s">
        <v>51</v>
      </c>
      <c r="B1" s="307"/>
      <c r="C1" s="307"/>
      <c r="D1" s="307"/>
      <c r="E1" s="307"/>
    </row>
    <row r="4" spans="1:5" ht="43.5">
      <c r="B4" s="95" t="s">
        <v>81</v>
      </c>
      <c r="C4" s="113" t="s">
        <v>126</v>
      </c>
    </row>
    <row r="5" spans="1:5">
      <c r="B5" s="18">
        <v>2022</v>
      </c>
      <c r="C5" s="107">
        <v>1.80844</v>
      </c>
    </row>
    <row r="6" spans="1:5">
      <c r="B6" s="18">
        <v>2021</v>
      </c>
      <c r="C6" s="107">
        <v>1.7722789999999999</v>
      </c>
    </row>
    <row r="7" spans="1:5">
      <c r="B7" s="18">
        <v>2020</v>
      </c>
      <c r="C7" s="107">
        <v>1.8286560000000001</v>
      </c>
    </row>
    <row r="8" spans="1:5">
      <c r="B8" s="18">
        <v>2019</v>
      </c>
      <c r="C8" s="107">
        <v>1.7678290000000001</v>
      </c>
    </row>
    <row r="9" spans="1:5">
      <c r="B9" s="18">
        <v>2018</v>
      </c>
      <c r="C9" s="107">
        <v>1.722008</v>
      </c>
    </row>
    <row r="10" spans="1:5">
      <c r="B10" s="18">
        <v>2017</v>
      </c>
      <c r="C10" s="107">
        <v>1.6849749999999999</v>
      </c>
    </row>
    <row r="11" spans="1:5">
      <c r="B11" s="18">
        <v>2016</v>
      </c>
      <c r="C11" s="107">
        <v>1.70157</v>
      </c>
    </row>
    <row r="12" spans="1:5">
      <c r="B12" s="18">
        <v>2015</v>
      </c>
      <c r="C12" s="107">
        <v>1.792942</v>
      </c>
    </row>
    <row r="13" spans="1:5">
      <c r="C13" s="39"/>
    </row>
    <row r="14" spans="1:5">
      <c r="A14" s="300" t="s">
        <v>105</v>
      </c>
      <c r="B14" s="300"/>
      <c r="C14" s="30">
        <v>2.0400000000000001E-2</v>
      </c>
    </row>
    <row r="17" ht="14.45" customHeight="1"/>
  </sheetData>
  <sortState xmlns:xlrd2="http://schemas.microsoft.com/office/spreadsheetml/2017/richdata2" ref="B5:B12">
    <sortCondition descending="1" ref="B5:B12"/>
  </sortState>
  <mergeCells count="2">
    <mergeCell ref="A1:E1"/>
    <mergeCell ref="A14:B1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16868-FE63-452F-8576-ADCA16C1E9FA}">
  <sheetPr>
    <tabColor theme="4" tint="0.59999389629810485"/>
  </sheetPr>
  <dimension ref="A1:E17"/>
  <sheetViews>
    <sheetView workbookViewId="0">
      <selection activeCell="J12" sqref="J12"/>
    </sheetView>
  </sheetViews>
  <sheetFormatPr defaultRowHeight="14.45"/>
  <cols>
    <col min="1" max="1" width="8.7109375" customWidth="1"/>
    <col min="2" max="3" width="13.5703125" customWidth="1"/>
  </cols>
  <sheetData>
    <row r="1" spans="1:5" ht="18.600000000000001">
      <c r="A1" s="306" t="s">
        <v>53</v>
      </c>
      <c r="B1" s="306"/>
      <c r="C1" s="306"/>
      <c r="D1" s="306"/>
      <c r="E1" s="306"/>
    </row>
    <row r="4" spans="1:5" ht="43.5">
      <c r="B4" s="90" t="s">
        <v>81</v>
      </c>
      <c r="C4" s="94" t="s">
        <v>127</v>
      </c>
    </row>
    <row r="5" spans="1:5">
      <c r="B5" s="18">
        <v>2022</v>
      </c>
      <c r="C5" s="107">
        <v>0.443631</v>
      </c>
    </row>
    <row r="6" spans="1:5">
      <c r="B6" s="18">
        <v>2021</v>
      </c>
      <c r="C6" s="107">
        <v>0.43475999999999998</v>
      </c>
    </row>
    <row r="7" spans="1:5">
      <c r="B7" s="18">
        <v>2020</v>
      </c>
      <c r="C7" s="107">
        <v>0.45323400000000003</v>
      </c>
    </row>
    <row r="8" spans="1:5">
      <c r="B8" s="18">
        <v>2019</v>
      </c>
      <c r="C8" s="107">
        <v>0.41276299999999999</v>
      </c>
    </row>
    <row r="9" spans="1:5">
      <c r="B9" s="18">
        <v>2018</v>
      </c>
      <c r="C9" s="107">
        <v>0.40831200000000001</v>
      </c>
    </row>
    <row r="10" spans="1:5">
      <c r="B10" s="18">
        <v>2017</v>
      </c>
      <c r="C10" s="107">
        <v>0.413296</v>
      </c>
    </row>
    <row r="11" spans="1:5">
      <c r="B11" s="18">
        <v>2016</v>
      </c>
      <c r="C11" s="107">
        <v>0.41967500000000002</v>
      </c>
    </row>
    <row r="12" spans="1:5">
      <c r="B12" s="18">
        <v>2015</v>
      </c>
      <c r="C12" s="107">
        <v>0.41267599999999999</v>
      </c>
    </row>
    <row r="14" spans="1:5">
      <c r="A14" s="300" t="s">
        <v>105</v>
      </c>
      <c r="B14" s="300"/>
      <c r="C14" s="30">
        <v>2.0400000000000001E-2</v>
      </c>
    </row>
    <row r="17" ht="14.45" customHeight="1"/>
  </sheetData>
  <mergeCells count="2">
    <mergeCell ref="A1:E1"/>
    <mergeCell ref="A14:B1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E4904-31C2-427C-AF16-8A13D533AB09}">
  <sheetPr>
    <tabColor theme="0" tint="-0.34998626667073579"/>
  </sheetPr>
  <dimension ref="A1:I15"/>
  <sheetViews>
    <sheetView workbookViewId="0">
      <selection activeCell="E18" sqref="E18"/>
    </sheetView>
  </sheetViews>
  <sheetFormatPr defaultRowHeight="14.45"/>
  <cols>
    <col min="1" max="1" width="8.7109375" customWidth="1"/>
    <col min="2" max="2" width="13.5703125" customWidth="1"/>
    <col min="3" max="9" width="17.140625" customWidth="1"/>
  </cols>
  <sheetData>
    <row r="1" spans="1:9" ht="18.600000000000001">
      <c r="A1" s="298" t="s">
        <v>55</v>
      </c>
      <c r="B1" s="298"/>
      <c r="C1" s="298"/>
      <c r="D1" s="298"/>
      <c r="E1" s="298"/>
    </row>
    <row r="2" spans="1:9" ht="14.45" customHeight="1">
      <c r="A2" s="25"/>
      <c r="B2" s="25"/>
      <c r="C2" s="25"/>
      <c r="D2" s="25"/>
      <c r="E2" s="25"/>
    </row>
    <row r="3" spans="1:9" ht="14.45" customHeight="1">
      <c r="A3" s="25"/>
      <c r="B3" s="25"/>
      <c r="C3" s="25"/>
      <c r="D3" s="25"/>
      <c r="E3" s="25"/>
    </row>
    <row r="4" spans="1:9" ht="43.5">
      <c r="B4" s="118" t="s">
        <v>81</v>
      </c>
      <c r="C4" s="118" t="s">
        <v>128</v>
      </c>
      <c r="D4" s="118" t="s">
        <v>129</v>
      </c>
      <c r="E4" s="118" t="s">
        <v>130</v>
      </c>
      <c r="F4" s="118" t="s">
        <v>131</v>
      </c>
      <c r="G4" s="118" t="s">
        <v>132</v>
      </c>
      <c r="H4" s="118" t="s">
        <v>133</v>
      </c>
      <c r="I4" s="118" t="s">
        <v>134</v>
      </c>
    </row>
    <row r="5" spans="1:9">
      <c r="B5" s="120">
        <v>2015</v>
      </c>
      <c r="C5" s="121">
        <v>1.9220999999999999</v>
      </c>
      <c r="D5" s="121">
        <v>2.4719074000000001</v>
      </c>
      <c r="E5" s="121">
        <v>42.896000000000001</v>
      </c>
      <c r="F5" s="121">
        <v>1.3892</v>
      </c>
      <c r="G5" s="119">
        <v>2.3615359999999996</v>
      </c>
      <c r="H5" s="119">
        <v>2.7251300000000001</v>
      </c>
      <c r="I5" s="121">
        <v>2.5818737999999999</v>
      </c>
    </row>
    <row r="6" spans="1:9">
      <c r="B6" s="120">
        <v>2016</v>
      </c>
      <c r="C6" s="121">
        <v>1.9265000000000001</v>
      </c>
      <c r="D6" s="121">
        <v>2.4759074000000001</v>
      </c>
      <c r="E6" s="121">
        <v>38.924999999999997</v>
      </c>
      <c r="F6" s="121">
        <v>1.3801000000000001</v>
      </c>
      <c r="G6" s="119">
        <v>2.3615359999999996</v>
      </c>
      <c r="H6" s="119">
        <v>2.717225</v>
      </c>
      <c r="I6" s="121">
        <v>2.5818737999999999</v>
      </c>
    </row>
    <row r="7" spans="1:9">
      <c r="B7" s="120">
        <v>2017</v>
      </c>
      <c r="C7" s="121">
        <v>1.9277</v>
      </c>
      <c r="D7" s="121">
        <v>2.4769074</v>
      </c>
      <c r="E7" s="121">
        <v>18.690999999999999</v>
      </c>
      <c r="F7" s="121">
        <v>1.3872</v>
      </c>
      <c r="G7" s="119">
        <v>2.3615359999999996</v>
      </c>
      <c r="H7" s="119">
        <v>2.70932</v>
      </c>
      <c r="I7" s="121">
        <v>2.5818737999999999</v>
      </c>
    </row>
    <row r="8" spans="1:9">
      <c r="B8" s="120">
        <v>2018</v>
      </c>
      <c r="C8" s="121">
        <v>1.9323999999999999</v>
      </c>
      <c r="D8" s="121">
        <v>2.4819073999999999</v>
      </c>
      <c r="E8" s="121">
        <v>29.510999999999999</v>
      </c>
      <c r="F8" s="121">
        <v>1.3833</v>
      </c>
      <c r="G8" s="119">
        <v>2.3612509999999998</v>
      </c>
      <c r="H8" s="119">
        <v>2.7098</v>
      </c>
      <c r="I8" s="121">
        <v>2.5818737999999999</v>
      </c>
    </row>
    <row r="9" spans="1:9">
      <c r="B9" s="120">
        <v>2019</v>
      </c>
      <c r="C9" s="121">
        <v>1.9323999999999999</v>
      </c>
      <c r="D9" s="121">
        <v>2.4819073999999999</v>
      </c>
      <c r="E9" s="121">
        <v>29.251000000000001</v>
      </c>
      <c r="F9" s="121">
        <v>1.3836999999999999</v>
      </c>
      <c r="G9" s="119">
        <v>2.3615359999999996</v>
      </c>
      <c r="H9" s="119">
        <v>2.70932</v>
      </c>
      <c r="I9" s="121">
        <v>2.5818737999999999</v>
      </c>
    </row>
    <row r="10" spans="1:9">
      <c r="B10" s="120">
        <v>2020</v>
      </c>
      <c r="C10" s="121">
        <v>1.9323999999999999</v>
      </c>
      <c r="D10" s="121">
        <v>2.4819073999999999</v>
      </c>
      <c r="E10" s="121">
        <v>30.533000000000001</v>
      </c>
      <c r="F10" s="121">
        <v>1.3814</v>
      </c>
      <c r="G10" s="119">
        <v>2.3221210000000001</v>
      </c>
      <c r="H10" s="119">
        <v>2.70932</v>
      </c>
      <c r="I10" s="121">
        <v>2.5818737999999999</v>
      </c>
    </row>
    <row r="11" spans="1:9">
      <c r="B11" s="120">
        <v>2021</v>
      </c>
      <c r="C11" s="121">
        <v>1.9323999999999999</v>
      </c>
      <c r="D11" s="121">
        <v>2.4819073999999999</v>
      </c>
      <c r="E11" s="121">
        <v>37.786000000000001</v>
      </c>
      <c r="F11" s="121">
        <v>1.3534999999999999</v>
      </c>
      <c r="G11" s="119">
        <v>2.3221210000000001</v>
      </c>
      <c r="H11" s="119">
        <v>2.70932</v>
      </c>
      <c r="I11" s="121">
        <v>2.5818737999999999</v>
      </c>
    </row>
    <row r="12" spans="1:9">
      <c r="B12" s="120">
        <v>2022</v>
      </c>
      <c r="C12" s="121">
        <v>1.9323999999999999</v>
      </c>
      <c r="D12" s="121">
        <v>2.4819073999999999</v>
      </c>
      <c r="E12" s="121">
        <v>47.024000000000001</v>
      </c>
      <c r="F12" s="121">
        <v>1.3834</v>
      </c>
      <c r="G12" s="119">
        <v>2.3221210000000001</v>
      </c>
      <c r="H12" s="119">
        <v>2.70932</v>
      </c>
      <c r="I12" s="121">
        <v>2.5818737999999999</v>
      </c>
    </row>
    <row r="13" spans="1:9">
      <c r="B13" s="26"/>
      <c r="C13" s="26"/>
      <c r="D13" s="26"/>
      <c r="E13" s="84"/>
      <c r="F13" s="26"/>
    </row>
    <row r="14" spans="1:9">
      <c r="B14" s="122" t="s">
        <v>135</v>
      </c>
      <c r="C14" s="22"/>
      <c r="D14" s="22"/>
      <c r="E14" s="22"/>
      <c r="F14" s="22"/>
    </row>
    <row r="15" spans="1:9">
      <c r="B15" s="26"/>
      <c r="C15" s="26"/>
      <c r="D15" s="26"/>
      <c r="E15" s="26"/>
      <c r="F15" s="26"/>
    </row>
  </sheetData>
  <mergeCells count="1">
    <mergeCell ref="A1:E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E07A7-536E-4F1F-A9AB-7E162A69C562}">
  <sheetPr>
    <tabColor theme="0" tint="-0.34998626667073579"/>
  </sheetPr>
  <dimension ref="A1:K36"/>
  <sheetViews>
    <sheetView topLeftCell="A14" workbookViewId="0">
      <selection sqref="A1:E1"/>
    </sheetView>
  </sheetViews>
  <sheetFormatPr defaultRowHeight="14.45"/>
  <cols>
    <col min="2" max="5" width="19.5703125" customWidth="1"/>
  </cols>
  <sheetData>
    <row r="1" spans="1:5" ht="18.600000000000001">
      <c r="A1" s="298" t="s">
        <v>136</v>
      </c>
      <c r="B1" s="298"/>
      <c r="C1" s="298"/>
      <c r="D1" s="298"/>
      <c r="E1" s="298"/>
    </row>
    <row r="2" spans="1:5" ht="14.45" customHeight="1">
      <c r="A2" s="25"/>
      <c r="B2" s="25"/>
      <c r="C2" s="25"/>
      <c r="D2" s="25"/>
      <c r="E2" s="25"/>
    </row>
    <row r="3" spans="1:5" ht="14.45" customHeight="1">
      <c r="A3" s="25"/>
      <c r="B3" s="25"/>
      <c r="C3" s="25"/>
      <c r="D3" s="25"/>
      <c r="E3" s="25"/>
    </row>
    <row r="4" spans="1:5">
      <c r="B4" s="181" t="s">
        <v>137</v>
      </c>
      <c r="C4" s="181"/>
      <c r="E4" s="20"/>
    </row>
    <row r="5" spans="1:5">
      <c r="B5" s="21"/>
      <c r="C5" s="21"/>
    </row>
    <row r="6" spans="1:5" ht="30.95">
      <c r="B6" s="118" t="s">
        <v>81</v>
      </c>
      <c r="C6" s="118" t="s">
        <v>138</v>
      </c>
    </row>
    <row r="7" spans="1:5">
      <c r="B7" s="123" t="s">
        <v>139</v>
      </c>
      <c r="C7" s="124">
        <v>3498</v>
      </c>
    </row>
    <row r="8" spans="1:5">
      <c r="B8" s="120">
        <v>2015</v>
      </c>
      <c r="C8" s="125">
        <v>3769</v>
      </c>
    </row>
    <row r="9" spans="1:5">
      <c r="B9" s="120">
        <v>2016</v>
      </c>
      <c r="C9" s="125">
        <v>3464</v>
      </c>
    </row>
    <row r="10" spans="1:5">
      <c r="B10" s="120">
        <v>2017</v>
      </c>
      <c r="C10" s="125">
        <v>3518</v>
      </c>
    </row>
    <row r="11" spans="1:5">
      <c r="B11" s="120">
        <v>2018</v>
      </c>
      <c r="C11" s="125">
        <v>3765</v>
      </c>
    </row>
    <row r="12" spans="1:5">
      <c r="B12" s="120">
        <v>2019</v>
      </c>
      <c r="C12" s="125">
        <v>3929</v>
      </c>
    </row>
    <row r="13" spans="1:5">
      <c r="B13" s="120">
        <v>2020</v>
      </c>
      <c r="C13" s="125">
        <v>3516</v>
      </c>
    </row>
    <row r="14" spans="1:5">
      <c r="B14" s="120">
        <v>2021</v>
      </c>
      <c r="C14" s="125">
        <v>3340</v>
      </c>
    </row>
    <row r="15" spans="1:5">
      <c r="B15" s="120">
        <v>2022</v>
      </c>
      <c r="C15" s="125">
        <v>3676</v>
      </c>
      <c r="D15" s="23"/>
    </row>
    <row r="18" spans="2:11">
      <c r="B18" s="181" t="s">
        <v>140</v>
      </c>
      <c r="C18" s="20"/>
    </row>
    <row r="19" spans="2:11">
      <c r="B19" s="21"/>
      <c r="C19" s="21"/>
    </row>
    <row r="20" spans="2:11" ht="29.1">
      <c r="B20" s="118" t="s">
        <v>141</v>
      </c>
      <c r="C20" s="118" t="s">
        <v>142</v>
      </c>
    </row>
    <row r="21" spans="2:11">
      <c r="B21" s="120" t="s">
        <v>143</v>
      </c>
      <c r="C21" s="126">
        <v>0.74</v>
      </c>
    </row>
    <row r="22" spans="2:11">
      <c r="B22" s="120" t="s">
        <v>144</v>
      </c>
      <c r="C22" s="126">
        <v>0.79</v>
      </c>
    </row>
    <row r="23" spans="2:11">
      <c r="B23" s="120" t="s">
        <v>48</v>
      </c>
      <c r="C23" s="126">
        <v>0.2</v>
      </c>
    </row>
    <row r="26" spans="2:11">
      <c r="B26" s="181" t="s">
        <v>145</v>
      </c>
      <c r="C26" s="20"/>
      <c r="D26" s="20"/>
      <c r="E26" s="20"/>
    </row>
    <row r="27" spans="2:11">
      <c r="B27" s="21"/>
      <c r="C27" s="21"/>
      <c r="D27" s="21"/>
      <c r="E27" s="21"/>
    </row>
    <row r="28" spans="2:11" ht="15" customHeight="1">
      <c r="B28" s="325" t="s">
        <v>146</v>
      </c>
      <c r="C28" s="309" t="s">
        <v>147</v>
      </c>
      <c r="D28" s="309"/>
      <c r="E28" s="309"/>
    </row>
    <row r="29" spans="2:11">
      <c r="B29" s="325"/>
      <c r="C29" s="127" t="s">
        <v>143</v>
      </c>
      <c r="D29" s="127" t="s">
        <v>144</v>
      </c>
      <c r="E29" s="127" t="s">
        <v>48</v>
      </c>
      <c r="F29" s="23"/>
    </row>
    <row r="30" spans="2:11">
      <c r="B30" s="120" t="s">
        <v>148</v>
      </c>
      <c r="C30" s="128">
        <v>0.56999999999999995</v>
      </c>
      <c r="D30" s="128">
        <v>0.32</v>
      </c>
      <c r="E30" s="128">
        <v>0.11</v>
      </c>
      <c r="F30" s="23"/>
      <c r="I30" s="23"/>
      <c r="J30" s="23"/>
      <c r="K30" s="23"/>
    </row>
    <row r="31" spans="2:11">
      <c r="B31" s="120" t="s">
        <v>149</v>
      </c>
      <c r="C31" s="128">
        <v>0.45</v>
      </c>
      <c r="D31" s="128">
        <v>0.28000000000000003</v>
      </c>
      <c r="E31" s="128">
        <v>0.26</v>
      </c>
      <c r="F31" s="23"/>
      <c r="I31" s="23"/>
      <c r="J31" s="23"/>
      <c r="K31" s="23"/>
    </row>
    <row r="32" spans="2:11">
      <c r="B32" s="120" t="s">
        <v>150</v>
      </c>
      <c r="C32" s="128">
        <v>0.63</v>
      </c>
      <c r="D32" s="128">
        <v>0.3</v>
      </c>
      <c r="E32" s="128">
        <v>7.0000000000000007E-2</v>
      </c>
      <c r="F32" s="23"/>
      <c r="I32" s="23"/>
      <c r="J32" s="23"/>
      <c r="K32" s="23"/>
    </row>
    <row r="33" spans="2:11">
      <c r="B33" s="120" t="s">
        <v>151</v>
      </c>
      <c r="C33" s="128">
        <v>0.57999999999999996</v>
      </c>
      <c r="D33" s="128">
        <v>0.22</v>
      </c>
      <c r="E33" s="128">
        <v>0.2</v>
      </c>
      <c r="F33" s="23"/>
      <c r="I33" s="23"/>
      <c r="J33" s="23"/>
      <c r="K33" s="23"/>
    </row>
    <row r="34" spans="2:11">
      <c r="B34" s="120" t="s">
        <v>152</v>
      </c>
      <c r="C34" s="128">
        <v>0.26</v>
      </c>
      <c r="D34" s="128">
        <v>0.21</v>
      </c>
      <c r="E34" s="128">
        <v>0.53</v>
      </c>
      <c r="F34" s="23"/>
      <c r="I34" s="23"/>
      <c r="J34" s="23"/>
      <c r="K34" s="23"/>
    </row>
    <row r="35" spans="2:11">
      <c r="B35" s="120" t="s">
        <v>153</v>
      </c>
      <c r="C35" s="128">
        <v>0.32</v>
      </c>
      <c r="D35" s="128">
        <v>0.19</v>
      </c>
      <c r="E35" s="128">
        <v>0.49</v>
      </c>
      <c r="F35" s="23"/>
      <c r="I35" s="23"/>
      <c r="J35" s="23"/>
      <c r="K35" s="23"/>
    </row>
    <row r="36" spans="2:11">
      <c r="B36" s="21"/>
      <c r="C36" s="21"/>
      <c r="D36" s="21"/>
      <c r="E36" s="21"/>
    </row>
  </sheetData>
  <mergeCells count="3">
    <mergeCell ref="A1:E1"/>
    <mergeCell ref="B28:B29"/>
    <mergeCell ref="C28:E2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99A8-8C34-4B8A-9637-60C1BE411519}">
  <dimension ref="A1:F60"/>
  <sheetViews>
    <sheetView zoomScale="99" zoomScaleNormal="99" workbookViewId="0">
      <selection activeCell="F13" sqref="F13"/>
    </sheetView>
  </sheetViews>
  <sheetFormatPr defaultRowHeight="14.45"/>
  <cols>
    <col min="1" max="1" width="8.7109375" customWidth="1"/>
    <col min="2" max="4" width="13.5703125" customWidth="1"/>
    <col min="6" max="6" width="9.7109375" bestFit="1" customWidth="1"/>
  </cols>
  <sheetData>
    <row r="1" spans="1:5" ht="18.600000000000001">
      <c r="A1" s="298" t="s">
        <v>59</v>
      </c>
      <c r="B1" s="298"/>
      <c r="C1" s="298"/>
      <c r="D1" s="298"/>
      <c r="E1" s="28"/>
    </row>
    <row r="2" spans="1:5" ht="14.45" customHeight="1">
      <c r="A2" s="9"/>
      <c r="B2" s="9"/>
      <c r="C2" s="9"/>
      <c r="D2" s="9"/>
      <c r="E2" s="9"/>
    </row>
    <row r="4" spans="1:5" ht="45.95" thickBot="1">
      <c r="B4" s="145" t="s">
        <v>81</v>
      </c>
      <c r="C4" s="145" t="s">
        <v>90</v>
      </c>
      <c r="D4" s="145" t="s">
        <v>154</v>
      </c>
    </row>
    <row r="5" spans="1:5">
      <c r="B5" s="139">
        <v>2015</v>
      </c>
      <c r="C5" s="139" t="s">
        <v>52</v>
      </c>
      <c r="D5" s="140">
        <v>412676</v>
      </c>
    </row>
    <row r="6" spans="1:5">
      <c r="B6" s="123">
        <v>2015</v>
      </c>
      <c r="C6" s="123" t="s">
        <v>155</v>
      </c>
      <c r="D6" s="124">
        <v>2504720</v>
      </c>
    </row>
    <row r="7" spans="1:5">
      <c r="B7" s="123">
        <v>2015</v>
      </c>
      <c r="C7" s="123" t="s">
        <v>48</v>
      </c>
      <c r="D7" s="124">
        <v>7998720</v>
      </c>
    </row>
    <row r="8" spans="1:5">
      <c r="B8" s="123">
        <v>2015</v>
      </c>
      <c r="C8" s="123" t="s">
        <v>156</v>
      </c>
      <c r="D8" s="124">
        <v>21305500</v>
      </c>
    </row>
    <row r="9" spans="1:5">
      <c r="B9" s="123">
        <v>2015</v>
      </c>
      <c r="C9" s="123" t="s">
        <v>45</v>
      </c>
      <c r="D9" s="124">
        <v>19773601</v>
      </c>
    </row>
    <row r="10" spans="1:5">
      <c r="B10" s="123">
        <v>2015</v>
      </c>
      <c r="C10" s="123" t="s">
        <v>50</v>
      </c>
      <c r="D10" s="124">
        <v>1792942</v>
      </c>
    </row>
    <row r="11" spans="1:5" ht="15" thickBot="1">
      <c r="B11" s="137">
        <v>2015</v>
      </c>
      <c r="C11" s="137" t="s">
        <v>157</v>
      </c>
      <c r="D11" s="138">
        <v>53788159</v>
      </c>
    </row>
    <row r="12" spans="1:5">
      <c r="B12" s="135">
        <v>2016</v>
      </c>
      <c r="C12" s="135" t="s">
        <v>52</v>
      </c>
      <c r="D12" s="136">
        <v>419675</v>
      </c>
    </row>
    <row r="13" spans="1:5">
      <c r="B13" s="120">
        <v>2016</v>
      </c>
      <c r="C13" s="120" t="s">
        <v>155</v>
      </c>
      <c r="D13" s="132">
        <v>2302381</v>
      </c>
    </row>
    <row r="14" spans="1:5">
      <c r="B14" s="120">
        <v>2016</v>
      </c>
      <c r="C14" s="120" t="s">
        <v>48</v>
      </c>
      <c r="D14" s="132">
        <v>8297360</v>
      </c>
    </row>
    <row r="15" spans="1:5">
      <c r="B15" s="120">
        <v>2016</v>
      </c>
      <c r="C15" s="120" t="s">
        <v>156</v>
      </c>
      <c r="D15" s="132">
        <v>19533879</v>
      </c>
    </row>
    <row r="16" spans="1:5">
      <c r="B16" s="120">
        <v>2016</v>
      </c>
      <c r="C16" s="120" t="s">
        <v>45</v>
      </c>
      <c r="D16" s="132">
        <v>20157551</v>
      </c>
    </row>
    <row r="17" spans="2:4">
      <c r="B17" s="120">
        <v>2016</v>
      </c>
      <c r="C17" s="120" t="s">
        <v>50</v>
      </c>
      <c r="D17" s="132">
        <v>1701570</v>
      </c>
    </row>
    <row r="18" spans="2:4" ht="15" thickBot="1">
      <c r="B18" s="141">
        <v>2016</v>
      </c>
      <c r="C18" s="141" t="s">
        <v>157</v>
      </c>
      <c r="D18" s="142">
        <v>52412416</v>
      </c>
    </row>
    <row r="19" spans="2:4">
      <c r="B19" s="139">
        <v>2017</v>
      </c>
      <c r="C19" s="139" t="s">
        <v>52</v>
      </c>
      <c r="D19" s="140">
        <v>413296</v>
      </c>
    </row>
    <row r="20" spans="2:4">
      <c r="B20" s="123">
        <v>2017</v>
      </c>
      <c r="C20" s="123" t="s">
        <v>155</v>
      </c>
      <c r="D20" s="124">
        <v>1059890</v>
      </c>
    </row>
    <row r="21" spans="2:4">
      <c r="B21" s="123">
        <v>2017</v>
      </c>
      <c r="C21" s="123" t="s">
        <v>48</v>
      </c>
      <c r="D21" s="124">
        <v>8363500</v>
      </c>
    </row>
    <row r="22" spans="2:4">
      <c r="B22" s="123">
        <v>2017</v>
      </c>
      <c r="C22" s="123" t="s">
        <v>156</v>
      </c>
      <c r="D22" s="124">
        <v>20175178</v>
      </c>
    </row>
    <row r="23" spans="2:4">
      <c r="B23" s="123">
        <v>2017</v>
      </c>
      <c r="C23" s="123" t="s">
        <v>45</v>
      </c>
      <c r="D23" s="124">
        <v>20340801</v>
      </c>
    </row>
    <row r="24" spans="2:4">
      <c r="B24" s="123">
        <v>2017</v>
      </c>
      <c r="C24" s="123" t="s">
        <v>50</v>
      </c>
      <c r="D24" s="124">
        <v>1684975</v>
      </c>
    </row>
    <row r="25" spans="2:4" ht="15" thickBot="1">
      <c r="B25" s="137">
        <v>2017</v>
      </c>
      <c r="C25" s="137" t="s">
        <v>157</v>
      </c>
      <c r="D25" s="138">
        <v>52037640</v>
      </c>
    </row>
    <row r="26" spans="2:4">
      <c r="B26" s="135">
        <v>2018</v>
      </c>
      <c r="C26" s="135" t="s">
        <v>52</v>
      </c>
      <c r="D26" s="136">
        <v>408312</v>
      </c>
    </row>
    <row r="27" spans="2:4">
      <c r="B27" s="120">
        <v>2018</v>
      </c>
      <c r="C27" s="120" t="s">
        <v>155</v>
      </c>
      <c r="D27" s="132">
        <v>1772319</v>
      </c>
    </row>
    <row r="28" spans="2:4">
      <c r="B28" s="120">
        <v>2018</v>
      </c>
      <c r="C28" s="120" t="s">
        <v>48</v>
      </c>
      <c r="D28" s="132">
        <v>8226089</v>
      </c>
    </row>
    <row r="29" spans="2:4">
      <c r="B29" s="120">
        <v>2018</v>
      </c>
      <c r="C29" s="120" t="s">
        <v>156</v>
      </c>
      <c r="D29" s="132">
        <v>22351658</v>
      </c>
    </row>
    <row r="30" spans="2:4">
      <c r="B30" s="120">
        <v>2018</v>
      </c>
      <c r="C30" s="120" t="s">
        <v>45</v>
      </c>
      <c r="D30" s="132">
        <v>20498210</v>
      </c>
    </row>
    <row r="31" spans="2:4">
      <c r="B31" s="120">
        <v>2018</v>
      </c>
      <c r="C31" s="120" t="s">
        <v>50</v>
      </c>
      <c r="D31" s="132">
        <v>1722008</v>
      </c>
    </row>
    <row r="32" spans="2:4" ht="15" thickBot="1">
      <c r="B32" s="141">
        <v>2018</v>
      </c>
      <c r="C32" s="141" t="s">
        <v>157</v>
      </c>
      <c r="D32" s="142">
        <v>54978596</v>
      </c>
    </row>
    <row r="33" spans="2:4">
      <c r="B33" s="139">
        <v>2019</v>
      </c>
      <c r="C33" s="139" t="s">
        <v>52</v>
      </c>
      <c r="D33" s="140">
        <v>412763</v>
      </c>
    </row>
    <row r="34" spans="2:4">
      <c r="B34" s="123">
        <v>2019</v>
      </c>
      <c r="C34" s="123" t="s">
        <v>155</v>
      </c>
      <c r="D34" s="124">
        <v>1716299</v>
      </c>
    </row>
    <row r="35" spans="2:4">
      <c r="B35" s="123">
        <v>2019</v>
      </c>
      <c r="C35" s="123" t="s">
        <v>48</v>
      </c>
      <c r="D35" s="124">
        <v>8010441</v>
      </c>
    </row>
    <row r="36" spans="2:4">
      <c r="B36" s="123">
        <v>2019</v>
      </c>
      <c r="C36" s="123" t="s">
        <v>156</v>
      </c>
      <c r="D36" s="124">
        <v>22201601</v>
      </c>
    </row>
    <row r="37" spans="2:4">
      <c r="B37" s="123">
        <v>2019</v>
      </c>
      <c r="C37" s="123" t="s">
        <v>45</v>
      </c>
      <c r="D37" s="124">
        <v>20695424</v>
      </c>
    </row>
    <row r="38" spans="2:4">
      <c r="B38" s="123">
        <v>2019</v>
      </c>
      <c r="C38" s="123" t="s">
        <v>50</v>
      </c>
      <c r="D38" s="124">
        <v>1767829</v>
      </c>
    </row>
    <row r="39" spans="2:4" ht="15" thickBot="1">
      <c r="B39" s="137">
        <v>2019</v>
      </c>
      <c r="C39" s="137" t="s">
        <v>157</v>
      </c>
      <c r="D39" s="138">
        <v>54804357</v>
      </c>
    </row>
    <row r="40" spans="2:4">
      <c r="B40" s="135">
        <v>2020</v>
      </c>
      <c r="C40" s="135" t="s">
        <v>52</v>
      </c>
      <c r="D40" s="136">
        <v>453234</v>
      </c>
    </row>
    <row r="41" spans="2:4">
      <c r="B41" s="120">
        <v>2020</v>
      </c>
      <c r="C41" s="120" t="s">
        <v>155</v>
      </c>
      <c r="D41" s="132">
        <v>1766548</v>
      </c>
    </row>
    <row r="42" spans="2:4">
      <c r="B42" s="120">
        <v>2020</v>
      </c>
      <c r="C42" s="120" t="s">
        <v>48</v>
      </c>
      <c r="D42" s="132">
        <v>7161141</v>
      </c>
    </row>
    <row r="43" spans="2:4">
      <c r="B43" s="120">
        <v>2020</v>
      </c>
      <c r="C43" s="120" t="s">
        <v>156</v>
      </c>
      <c r="D43" s="132">
        <v>20037718</v>
      </c>
    </row>
    <row r="44" spans="2:4">
      <c r="B44" s="120">
        <v>2020</v>
      </c>
      <c r="C44" s="120" t="s">
        <v>45</v>
      </c>
      <c r="D44" s="132">
        <v>16819229</v>
      </c>
    </row>
    <row r="45" spans="2:4">
      <c r="B45" s="120">
        <v>2020</v>
      </c>
      <c r="C45" s="120" t="s">
        <v>50</v>
      </c>
      <c r="D45" s="132">
        <v>1828656</v>
      </c>
    </row>
    <row r="46" spans="2:4" ht="15" thickBot="1">
      <c r="B46" s="141">
        <v>2020</v>
      </c>
      <c r="C46" s="141" t="s">
        <v>157</v>
      </c>
      <c r="D46" s="142">
        <v>48066526</v>
      </c>
    </row>
    <row r="47" spans="2:4">
      <c r="B47" s="139">
        <v>2021</v>
      </c>
      <c r="C47" s="139" t="s">
        <v>52</v>
      </c>
      <c r="D47" s="140">
        <v>434760</v>
      </c>
    </row>
    <row r="48" spans="2:4">
      <c r="B48" s="123">
        <v>2021</v>
      </c>
      <c r="C48" s="123" t="s">
        <v>155</v>
      </c>
      <c r="D48" s="124">
        <v>2189790</v>
      </c>
    </row>
    <row r="49" spans="2:6">
      <c r="B49" s="123">
        <v>2021</v>
      </c>
      <c r="C49" s="123" t="s">
        <v>48</v>
      </c>
      <c r="D49" s="124">
        <v>7474973</v>
      </c>
    </row>
    <row r="50" spans="2:6">
      <c r="B50" s="123">
        <v>2021</v>
      </c>
      <c r="C50" s="123" t="s">
        <v>156</v>
      </c>
      <c r="D50" s="124">
        <v>20424257</v>
      </c>
      <c r="F50" s="34"/>
    </row>
    <row r="51" spans="2:6">
      <c r="B51" s="123">
        <v>2021</v>
      </c>
      <c r="C51" s="123" t="s">
        <v>45</v>
      </c>
      <c r="D51" s="124">
        <v>17641888</v>
      </c>
    </row>
    <row r="52" spans="2:6">
      <c r="B52" s="123">
        <v>2021</v>
      </c>
      <c r="C52" s="123" t="s">
        <v>50</v>
      </c>
      <c r="D52" s="124">
        <v>1772279</v>
      </c>
    </row>
    <row r="53" spans="2:6" ht="15" thickBot="1">
      <c r="B53" s="137">
        <v>2021</v>
      </c>
      <c r="C53" s="137" t="s">
        <v>157</v>
      </c>
      <c r="D53" s="138">
        <v>49937947</v>
      </c>
    </row>
    <row r="54" spans="2:6">
      <c r="B54" s="135">
        <v>2022</v>
      </c>
      <c r="C54" s="135" t="s">
        <v>52</v>
      </c>
      <c r="D54" s="143">
        <v>443631</v>
      </c>
    </row>
    <row r="55" spans="2:6">
      <c r="B55" s="120">
        <v>2022</v>
      </c>
      <c r="C55" s="120" t="s">
        <v>155</v>
      </c>
      <c r="D55" s="31">
        <v>2762921</v>
      </c>
    </row>
    <row r="56" spans="2:6">
      <c r="B56" s="120">
        <v>2022</v>
      </c>
      <c r="C56" s="120" t="s">
        <v>48</v>
      </c>
      <c r="D56" s="31">
        <v>7840975</v>
      </c>
    </row>
    <row r="57" spans="2:6">
      <c r="B57" s="120">
        <v>2022</v>
      </c>
      <c r="C57" s="120" t="s">
        <v>156</v>
      </c>
      <c r="D57" s="31">
        <v>21963370</v>
      </c>
    </row>
    <row r="58" spans="2:6">
      <c r="B58" s="120">
        <v>2022</v>
      </c>
      <c r="C58" s="120" t="s">
        <v>45</v>
      </c>
      <c r="D58" s="31">
        <v>19182042</v>
      </c>
    </row>
    <row r="59" spans="2:6">
      <c r="B59" s="120">
        <v>2022</v>
      </c>
      <c r="C59" s="120" t="s">
        <v>50</v>
      </c>
      <c r="D59" s="31">
        <v>1808440</v>
      </c>
    </row>
    <row r="60" spans="2:6" ht="15" thickBot="1">
      <c r="B60" s="141">
        <v>2022</v>
      </c>
      <c r="C60" s="141" t="s">
        <v>157</v>
      </c>
      <c r="D60" s="199">
        <v>54001379</v>
      </c>
    </row>
  </sheetData>
  <mergeCells count="1">
    <mergeCell ref="A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DF62-9F98-4A2B-9C28-F2B2F29A5F54}">
  <dimension ref="A1:E60"/>
  <sheetViews>
    <sheetView workbookViewId="0">
      <selection activeCell="H10" sqref="H10"/>
    </sheetView>
  </sheetViews>
  <sheetFormatPr defaultRowHeight="14.45"/>
  <cols>
    <col min="2" max="4" width="13.5703125" customWidth="1"/>
  </cols>
  <sheetData>
    <row r="1" spans="1:5" ht="18.600000000000001">
      <c r="A1" s="28" t="s">
        <v>60</v>
      </c>
      <c r="B1" s="28"/>
      <c r="C1" s="28"/>
      <c r="D1" s="28"/>
      <c r="E1" s="28"/>
    </row>
    <row r="2" spans="1:5" ht="14.45" customHeight="1">
      <c r="A2" s="9"/>
      <c r="B2" s="9"/>
      <c r="C2" s="9"/>
      <c r="D2" s="9"/>
      <c r="E2" s="9"/>
    </row>
    <row r="4" spans="1:5" ht="45.95" thickBot="1">
      <c r="B4" s="145" t="s">
        <v>81</v>
      </c>
      <c r="C4" s="145" t="s">
        <v>146</v>
      </c>
      <c r="D4" s="145" t="s">
        <v>154</v>
      </c>
    </row>
    <row r="5" spans="1:5">
      <c r="B5" s="149">
        <v>2015</v>
      </c>
      <c r="C5" s="139" t="s">
        <v>8</v>
      </c>
      <c r="D5" s="140">
        <v>6065276</v>
      </c>
    </row>
    <row r="6" spans="1:5">
      <c r="B6" s="146">
        <v>2015</v>
      </c>
      <c r="C6" s="123" t="s">
        <v>13</v>
      </c>
      <c r="D6" s="124">
        <v>4296032</v>
      </c>
    </row>
    <row r="7" spans="1:5">
      <c r="B7" s="146">
        <v>2015</v>
      </c>
      <c r="C7" s="123" t="s">
        <v>18</v>
      </c>
      <c r="D7" s="124">
        <v>9617058</v>
      </c>
    </row>
    <row r="8" spans="1:5">
      <c r="B8" s="146">
        <v>2015</v>
      </c>
      <c r="C8" s="123" t="s">
        <v>23</v>
      </c>
      <c r="D8" s="124">
        <v>10936577</v>
      </c>
    </row>
    <row r="9" spans="1:5">
      <c r="B9" s="146">
        <v>2015</v>
      </c>
      <c r="C9" s="123" t="s">
        <v>28</v>
      </c>
      <c r="D9" s="124">
        <v>15352997</v>
      </c>
    </row>
    <row r="10" spans="1:5">
      <c r="B10" s="146">
        <v>2015</v>
      </c>
      <c r="C10" s="123" t="s">
        <v>33</v>
      </c>
      <c r="D10" s="124">
        <v>7520149</v>
      </c>
    </row>
    <row r="11" spans="1:5" ht="15" thickBot="1">
      <c r="B11" s="150">
        <v>2015</v>
      </c>
      <c r="C11" s="137" t="s">
        <v>95</v>
      </c>
      <c r="D11" s="138">
        <v>53788159</v>
      </c>
    </row>
    <row r="12" spans="1:5">
      <c r="B12" s="135">
        <v>2016</v>
      </c>
      <c r="C12" s="135" t="s">
        <v>8</v>
      </c>
      <c r="D12" s="136">
        <v>6074651</v>
      </c>
    </row>
    <row r="13" spans="1:5">
      <c r="B13" s="120">
        <v>2016</v>
      </c>
      <c r="C13" s="120" t="s">
        <v>13</v>
      </c>
      <c r="D13" s="132">
        <v>4082902</v>
      </c>
    </row>
    <row r="14" spans="1:5">
      <c r="B14" s="120">
        <v>2016</v>
      </c>
      <c r="C14" s="120" t="s">
        <v>18</v>
      </c>
      <c r="D14" s="132">
        <v>9752002</v>
      </c>
    </row>
    <row r="15" spans="1:5">
      <c r="B15" s="120">
        <v>2016</v>
      </c>
      <c r="C15" s="120" t="s">
        <v>23</v>
      </c>
      <c r="D15" s="132">
        <v>10744203</v>
      </c>
    </row>
    <row r="16" spans="1:5">
      <c r="B16" s="120">
        <v>2016</v>
      </c>
      <c r="C16" s="120" t="s">
        <v>28</v>
      </c>
      <c r="D16" s="132">
        <v>14559452</v>
      </c>
    </row>
    <row r="17" spans="2:4">
      <c r="B17" s="120">
        <v>2016</v>
      </c>
      <c r="C17" s="120" t="s">
        <v>33</v>
      </c>
      <c r="D17" s="132">
        <v>7199174</v>
      </c>
    </row>
    <row r="18" spans="2:4" ht="15" thickBot="1">
      <c r="B18" s="141">
        <v>2016</v>
      </c>
      <c r="C18" s="141" t="s">
        <v>95</v>
      </c>
      <c r="D18" s="151">
        <v>52412416</v>
      </c>
    </row>
    <row r="19" spans="2:4">
      <c r="B19" s="149">
        <v>2017</v>
      </c>
      <c r="C19" s="139" t="s">
        <v>8</v>
      </c>
      <c r="D19" s="140">
        <v>5925530</v>
      </c>
    </row>
    <row r="20" spans="2:4">
      <c r="B20" s="146">
        <v>2017</v>
      </c>
      <c r="C20" s="123" t="s">
        <v>13</v>
      </c>
      <c r="D20" s="124">
        <v>4044941</v>
      </c>
    </row>
    <row r="21" spans="2:4">
      <c r="B21" s="146">
        <v>2017</v>
      </c>
      <c r="C21" s="123" t="s">
        <v>18</v>
      </c>
      <c r="D21" s="124">
        <v>9686875</v>
      </c>
    </row>
    <row r="22" spans="2:4">
      <c r="B22" s="146">
        <v>2017</v>
      </c>
      <c r="C22" s="123" t="s">
        <v>23</v>
      </c>
      <c r="D22" s="124">
        <v>10748875</v>
      </c>
    </row>
    <row r="23" spans="2:4">
      <c r="B23" s="146">
        <v>2017</v>
      </c>
      <c r="C23" s="123" t="s">
        <v>28</v>
      </c>
      <c r="D23" s="124">
        <v>14288818</v>
      </c>
    </row>
    <row r="24" spans="2:4">
      <c r="B24" s="146">
        <v>2017</v>
      </c>
      <c r="C24" s="123" t="s">
        <v>33</v>
      </c>
      <c r="D24" s="124">
        <v>7342634</v>
      </c>
    </row>
    <row r="25" spans="2:4">
      <c r="B25" s="147">
        <v>2017</v>
      </c>
      <c r="C25" s="130" t="s">
        <v>95</v>
      </c>
      <c r="D25" s="131">
        <v>52037640</v>
      </c>
    </row>
    <row r="26" spans="2:4">
      <c r="B26" s="120">
        <v>2018</v>
      </c>
      <c r="C26" s="120" t="s">
        <v>8</v>
      </c>
      <c r="D26" s="132">
        <v>6250192</v>
      </c>
    </row>
    <row r="27" spans="2:4">
      <c r="B27" s="120">
        <v>2018</v>
      </c>
      <c r="C27" s="120" t="s">
        <v>13</v>
      </c>
      <c r="D27" s="132">
        <v>4333874</v>
      </c>
    </row>
    <row r="28" spans="2:4">
      <c r="B28" s="120">
        <v>2018</v>
      </c>
      <c r="C28" s="120" t="s">
        <v>18</v>
      </c>
      <c r="D28" s="132">
        <v>9947802</v>
      </c>
    </row>
    <row r="29" spans="2:4">
      <c r="B29" s="120">
        <v>2018</v>
      </c>
      <c r="C29" s="120" t="s">
        <v>23</v>
      </c>
      <c r="D29" s="132">
        <v>11269348</v>
      </c>
    </row>
    <row r="30" spans="2:4">
      <c r="B30" s="120">
        <v>2018</v>
      </c>
      <c r="C30" s="120" t="s">
        <v>28</v>
      </c>
      <c r="D30" s="132">
        <v>15266525</v>
      </c>
    </row>
    <row r="31" spans="2:4">
      <c r="B31" s="120">
        <v>2018</v>
      </c>
      <c r="C31" s="120" t="s">
        <v>33</v>
      </c>
      <c r="D31" s="132">
        <v>7910838</v>
      </c>
    </row>
    <row r="32" spans="2:4" ht="15" thickBot="1">
      <c r="B32" s="141">
        <v>2018</v>
      </c>
      <c r="C32" s="141" t="s">
        <v>95</v>
      </c>
      <c r="D32" s="142">
        <v>54978596</v>
      </c>
    </row>
    <row r="33" spans="2:4">
      <c r="B33" s="149">
        <v>2019</v>
      </c>
      <c r="C33" s="139" t="s">
        <v>8</v>
      </c>
      <c r="D33" s="140">
        <v>5954300</v>
      </c>
    </row>
    <row r="34" spans="2:4">
      <c r="B34" s="146">
        <v>2019</v>
      </c>
      <c r="C34" s="123" t="s">
        <v>13</v>
      </c>
      <c r="D34" s="124">
        <v>4249513</v>
      </c>
    </row>
    <row r="35" spans="2:4">
      <c r="B35" s="146">
        <v>2019</v>
      </c>
      <c r="C35" s="123" t="s">
        <v>18</v>
      </c>
      <c r="D35" s="124">
        <v>9896127</v>
      </c>
    </row>
    <row r="36" spans="2:4">
      <c r="B36" s="146">
        <v>2019</v>
      </c>
      <c r="C36" s="123" t="s">
        <v>23</v>
      </c>
      <c r="D36" s="124">
        <v>11336398</v>
      </c>
    </row>
    <row r="37" spans="2:4">
      <c r="B37" s="146">
        <v>2019</v>
      </c>
      <c r="C37" s="123" t="s">
        <v>28</v>
      </c>
      <c r="D37" s="124">
        <v>15261785</v>
      </c>
    </row>
    <row r="38" spans="2:4">
      <c r="B38" s="146">
        <v>2019</v>
      </c>
      <c r="C38" s="123" t="s">
        <v>33</v>
      </c>
      <c r="D38" s="124">
        <v>8106285</v>
      </c>
    </row>
    <row r="39" spans="2:4" ht="15" thickBot="1">
      <c r="B39" s="150">
        <v>2019</v>
      </c>
      <c r="C39" s="137" t="s">
        <v>95</v>
      </c>
      <c r="D39" s="138">
        <v>54804357</v>
      </c>
    </row>
    <row r="40" spans="2:4">
      <c r="B40" s="135">
        <v>2020</v>
      </c>
      <c r="C40" s="135" t="s">
        <v>8</v>
      </c>
      <c r="D40" s="136">
        <v>5370805</v>
      </c>
    </row>
    <row r="41" spans="2:4">
      <c r="B41" s="120">
        <v>2020</v>
      </c>
      <c r="C41" s="120" t="s">
        <v>13</v>
      </c>
      <c r="D41" s="132">
        <v>3718472</v>
      </c>
    </row>
    <row r="42" spans="2:4">
      <c r="B42" s="120">
        <v>2020</v>
      </c>
      <c r="C42" s="120" t="s">
        <v>18</v>
      </c>
      <c r="D42" s="132">
        <v>8732925</v>
      </c>
    </row>
    <row r="43" spans="2:4">
      <c r="B43" s="120">
        <v>2020</v>
      </c>
      <c r="C43" s="120" t="s">
        <v>23</v>
      </c>
      <c r="D43" s="132">
        <v>9889906</v>
      </c>
    </row>
    <row r="44" spans="2:4">
      <c r="B44" s="120">
        <v>2020</v>
      </c>
      <c r="C44" s="120" t="s">
        <v>28</v>
      </c>
      <c r="D44" s="132">
        <v>13453290</v>
      </c>
    </row>
    <row r="45" spans="2:4">
      <c r="B45" s="120">
        <v>2020</v>
      </c>
      <c r="C45" s="120" t="s">
        <v>33</v>
      </c>
      <c r="D45" s="132">
        <v>6901077</v>
      </c>
    </row>
    <row r="46" spans="2:4" ht="15" thickBot="1">
      <c r="B46" s="141">
        <v>2020</v>
      </c>
      <c r="C46" s="141" t="s">
        <v>95</v>
      </c>
      <c r="D46" s="142">
        <v>48066526</v>
      </c>
    </row>
    <row r="47" spans="2:4">
      <c r="B47" s="149">
        <v>2021</v>
      </c>
      <c r="C47" s="139" t="s">
        <v>8</v>
      </c>
      <c r="D47" s="140">
        <v>5433058</v>
      </c>
    </row>
    <row r="48" spans="2:4">
      <c r="B48" s="146">
        <v>2021</v>
      </c>
      <c r="C48" s="123" t="s">
        <v>13</v>
      </c>
      <c r="D48" s="124">
        <v>4187759</v>
      </c>
    </row>
    <row r="49" spans="2:4">
      <c r="B49" s="146">
        <v>2021</v>
      </c>
      <c r="C49" s="123" t="s">
        <v>18</v>
      </c>
      <c r="D49" s="124">
        <v>8959253</v>
      </c>
    </row>
    <row r="50" spans="2:4">
      <c r="B50" s="146">
        <v>2021</v>
      </c>
      <c r="C50" s="123" t="s">
        <v>23</v>
      </c>
      <c r="D50" s="124">
        <v>10410575</v>
      </c>
    </row>
    <row r="51" spans="2:4">
      <c r="B51" s="146">
        <v>2021</v>
      </c>
      <c r="C51" s="123" t="s">
        <v>28</v>
      </c>
      <c r="D51" s="124">
        <v>13709428</v>
      </c>
    </row>
    <row r="52" spans="2:4">
      <c r="B52" s="146">
        <v>2021</v>
      </c>
      <c r="C52" s="123" t="s">
        <v>33</v>
      </c>
      <c r="D52" s="124">
        <v>7237778</v>
      </c>
    </row>
    <row r="53" spans="2:4" ht="15" thickBot="1">
      <c r="B53" s="150">
        <v>2021</v>
      </c>
      <c r="C53" s="137" t="s">
        <v>95</v>
      </c>
      <c r="D53" s="138">
        <v>49937947</v>
      </c>
    </row>
    <row r="54" spans="2:4">
      <c r="B54" s="135">
        <v>2022</v>
      </c>
      <c r="C54" s="135" t="s">
        <v>8</v>
      </c>
      <c r="D54" s="136">
        <v>5871599</v>
      </c>
    </row>
    <row r="55" spans="2:4">
      <c r="B55" s="120">
        <v>2022</v>
      </c>
      <c r="C55" s="120" t="s">
        <v>13</v>
      </c>
      <c r="D55" s="132">
        <v>4710319</v>
      </c>
    </row>
    <row r="56" spans="2:4">
      <c r="B56" s="120">
        <v>2022</v>
      </c>
      <c r="C56" s="120" t="s">
        <v>18</v>
      </c>
      <c r="D56" s="132">
        <v>9401071</v>
      </c>
    </row>
    <row r="57" spans="2:4">
      <c r="B57" s="120">
        <v>2022</v>
      </c>
      <c r="C57" s="120" t="s">
        <v>23</v>
      </c>
      <c r="D57" s="132">
        <v>11349874</v>
      </c>
    </row>
    <row r="58" spans="2:4">
      <c r="B58" s="120">
        <v>2022</v>
      </c>
      <c r="C58" s="120" t="s">
        <v>28</v>
      </c>
      <c r="D58" s="132">
        <v>14784359</v>
      </c>
    </row>
    <row r="59" spans="2:4">
      <c r="B59" s="120">
        <v>2022</v>
      </c>
      <c r="C59" s="120" t="s">
        <v>33</v>
      </c>
      <c r="D59" s="132">
        <v>7883690</v>
      </c>
    </row>
    <row r="60" spans="2:4" ht="15" thickBot="1">
      <c r="B60" s="141">
        <v>2022</v>
      </c>
      <c r="C60" s="141" t="s">
        <v>95</v>
      </c>
      <c r="D60" s="142">
        <v>54001379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CD948-1012-449D-9F8D-79ADF66DF53C}">
  <dimension ref="A1:E60"/>
  <sheetViews>
    <sheetView zoomScaleNormal="100" workbookViewId="0">
      <selection activeCell="I9" sqref="I9"/>
    </sheetView>
  </sheetViews>
  <sheetFormatPr defaultRowHeight="14.45"/>
  <cols>
    <col min="2" max="4" width="13.5703125" customWidth="1"/>
  </cols>
  <sheetData>
    <row r="1" spans="1:5" ht="18.600000000000001">
      <c r="A1" s="298" t="s">
        <v>158</v>
      </c>
      <c r="B1" s="298"/>
      <c r="C1" s="298"/>
      <c r="D1" s="298"/>
      <c r="E1" s="298"/>
    </row>
    <row r="2" spans="1:5" ht="14.45" customHeight="1">
      <c r="A2" s="9"/>
      <c r="B2" s="9"/>
      <c r="C2" s="9"/>
      <c r="D2" s="9"/>
      <c r="E2" s="9"/>
    </row>
    <row r="4" spans="1:5" ht="60.6" thickBot="1">
      <c r="B4" s="145" t="s">
        <v>81</v>
      </c>
      <c r="C4" s="145" t="s">
        <v>146</v>
      </c>
      <c r="D4" s="145" t="s">
        <v>159</v>
      </c>
    </row>
    <row r="5" spans="1:5">
      <c r="B5" s="135">
        <v>2015</v>
      </c>
      <c r="C5" s="135" t="s">
        <v>8</v>
      </c>
      <c r="D5" s="154">
        <v>9.5020000000000007</v>
      </c>
    </row>
    <row r="6" spans="1:5">
      <c r="B6" s="120">
        <v>2015</v>
      </c>
      <c r="C6" s="120" t="s">
        <v>13</v>
      </c>
      <c r="D6" s="152">
        <v>7.9691999999999998</v>
      </c>
    </row>
    <row r="7" spans="1:5">
      <c r="B7" s="120">
        <v>2015</v>
      </c>
      <c r="C7" s="120" t="s">
        <v>18</v>
      </c>
      <c r="D7" s="152">
        <v>18.025600000000001</v>
      </c>
    </row>
    <row r="8" spans="1:5">
      <c r="B8" s="120">
        <v>2015</v>
      </c>
      <c r="C8" s="120" t="s">
        <v>23</v>
      </c>
      <c r="D8" s="152">
        <v>8.0136000000000003</v>
      </c>
    </row>
    <row r="9" spans="1:5">
      <c r="B9" s="120">
        <v>2015</v>
      </c>
      <c r="C9" s="120" t="s">
        <v>28</v>
      </c>
      <c r="D9" s="152">
        <v>5.6688999999999998</v>
      </c>
    </row>
    <row r="10" spans="1:5">
      <c r="B10" s="120">
        <v>2015</v>
      </c>
      <c r="C10" s="120" t="s">
        <v>33</v>
      </c>
      <c r="D10" s="152">
        <v>6.8712999999999997</v>
      </c>
    </row>
    <row r="11" spans="1:5" ht="15" thickBot="1">
      <c r="B11" s="141">
        <v>2015</v>
      </c>
      <c r="C11" s="141" t="s">
        <v>95</v>
      </c>
      <c r="D11" s="156">
        <v>7.8198999999999996</v>
      </c>
    </row>
    <row r="12" spans="1:5">
      <c r="B12" s="149">
        <v>2016</v>
      </c>
      <c r="C12" s="139" t="s">
        <v>8</v>
      </c>
      <c r="D12" s="155">
        <v>9.4055</v>
      </c>
    </row>
    <row r="13" spans="1:5">
      <c r="B13" s="146">
        <v>2016</v>
      </c>
      <c r="C13" s="123" t="s">
        <v>13</v>
      </c>
      <c r="D13" s="153">
        <v>7.4446000000000003</v>
      </c>
    </row>
    <row r="14" spans="1:5">
      <c r="B14" s="146">
        <v>2016</v>
      </c>
      <c r="C14" s="123" t="s">
        <v>18</v>
      </c>
      <c r="D14" s="153">
        <v>18.163</v>
      </c>
    </row>
    <row r="15" spans="1:5">
      <c r="B15" s="146">
        <v>2016</v>
      </c>
      <c r="C15" s="123" t="s">
        <v>23</v>
      </c>
      <c r="D15" s="153">
        <v>7.7759</v>
      </c>
    </row>
    <row r="16" spans="1:5">
      <c r="B16" s="146">
        <v>2016</v>
      </c>
      <c r="C16" s="123" t="s">
        <v>28</v>
      </c>
      <c r="D16" s="153">
        <v>5.3300999999999998</v>
      </c>
    </row>
    <row r="17" spans="2:4">
      <c r="B17" s="146">
        <v>2016</v>
      </c>
      <c r="C17" s="123" t="s">
        <v>33</v>
      </c>
      <c r="D17" s="153">
        <v>6.4863</v>
      </c>
    </row>
    <row r="18" spans="2:4" ht="15" thickBot="1">
      <c r="B18" s="150">
        <v>2016</v>
      </c>
      <c r="C18" s="137" t="s">
        <v>95</v>
      </c>
      <c r="D18" s="157">
        <v>7.5365000000000002</v>
      </c>
    </row>
    <row r="19" spans="2:4">
      <c r="B19" s="135">
        <v>2017</v>
      </c>
      <c r="C19" s="135" t="s">
        <v>8</v>
      </c>
      <c r="D19" s="154">
        <v>9.0315999999999992</v>
      </c>
    </row>
    <row r="20" spans="2:4">
      <c r="B20" s="120">
        <v>2017</v>
      </c>
      <c r="C20" s="120" t="s">
        <v>13</v>
      </c>
      <c r="D20" s="152">
        <v>7.2480000000000002</v>
      </c>
    </row>
    <row r="21" spans="2:4">
      <c r="B21" s="120">
        <v>2017</v>
      </c>
      <c r="C21" s="120" t="s">
        <v>18</v>
      </c>
      <c r="D21" s="152">
        <v>17.8263</v>
      </c>
    </row>
    <row r="22" spans="2:4">
      <c r="B22" s="120">
        <v>2017</v>
      </c>
      <c r="C22" s="120" t="s">
        <v>23</v>
      </c>
      <c r="D22" s="152">
        <v>7.702</v>
      </c>
    </row>
    <row r="23" spans="2:4">
      <c r="B23" s="120">
        <v>2017</v>
      </c>
      <c r="C23" s="120" t="s">
        <v>28</v>
      </c>
      <c r="D23" s="152">
        <v>5.2070999999999996</v>
      </c>
    </row>
    <row r="24" spans="2:4">
      <c r="B24" s="120">
        <v>2017</v>
      </c>
      <c r="C24" s="120" t="s">
        <v>33</v>
      </c>
      <c r="D24" s="152">
        <v>6.5407999999999999</v>
      </c>
    </row>
    <row r="25" spans="2:4" ht="15" thickBot="1">
      <c r="B25" s="141">
        <v>2017</v>
      </c>
      <c r="C25" s="141" t="s">
        <v>95</v>
      </c>
      <c r="D25" s="156">
        <v>7.4128999999999996</v>
      </c>
    </row>
    <row r="26" spans="2:4">
      <c r="B26" s="149">
        <v>2018</v>
      </c>
      <c r="C26" s="139" t="s">
        <v>8</v>
      </c>
      <c r="D26" s="155">
        <v>9.3803000000000001</v>
      </c>
    </row>
    <row r="27" spans="2:4">
      <c r="B27" s="146">
        <v>2018</v>
      </c>
      <c r="C27" s="123" t="s">
        <v>13</v>
      </c>
      <c r="D27" s="153">
        <v>7.6338999999999997</v>
      </c>
    </row>
    <row r="28" spans="2:4">
      <c r="B28" s="146">
        <v>2018</v>
      </c>
      <c r="C28" s="123" t="s">
        <v>18</v>
      </c>
      <c r="D28" s="153">
        <v>18.090499999999999</v>
      </c>
    </row>
    <row r="29" spans="2:4">
      <c r="B29" s="146">
        <v>2018</v>
      </c>
      <c r="C29" s="123" t="s">
        <v>23</v>
      </c>
      <c r="D29" s="153">
        <v>7.9955999999999996</v>
      </c>
    </row>
    <row r="30" spans="2:4">
      <c r="B30" s="146">
        <v>2018</v>
      </c>
      <c r="C30" s="123" t="s">
        <v>28</v>
      </c>
      <c r="D30" s="153">
        <v>5.5380000000000003</v>
      </c>
    </row>
    <row r="31" spans="2:4">
      <c r="B31" s="146">
        <v>2018</v>
      </c>
      <c r="C31" s="123" t="s">
        <v>33</v>
      </c>
      <c r="D31" s="153">
        <v>6.9682000000000004</v>
      </c>
    </row>
    <row r="32" spans="2:4" ht="15" thickBot="1">
      <c r="B32" s="150">
        <v>2018</v>
      </c>
      <c r="C32" s="137" t="s">
        <v>95</v>
      </c>
      <c r="D32" s="157">
        <v>7.7595000000000001</v>
      </c>
    </row>
    <row r="33" spans="2:4">
      <c r="B33" s="135">
        <v>2019</v>
      </c>
      <c r="C33" s="135" t="s">
        <v>8</v>
      </c>
      <c r="D33" s="154">
        <v>8.8010999999999999</v>
      </c>
    </row>
    <row r="34" spans="2:4">
      <c r="B34" s="120">
        <v>2019</v>
      </c>
      <c r="C34" s="120" t="s">
        <v>13</v>
      </c>
      <c r="D34" s="152">
        <v>7.3602999999999996</v>
      </c>
    </row>
    <row r="35" spans="2:4">
      <c r="B35" s="120">
        <v>2019</v>
      </c>
      <c r="C35" s="120" t="s">
        <v>18</v>
      </c>
      <c r="D35" s="152">
        <v>17.7867</v>
      </c>
    </row>
    <row r="36" spans="2:4">
      <c r="B36" s="120">
        <v>2019</v>
      </c>
      <c r="C36" s="120" t="s">
        <v>23</v>
      </c>
      <c r="D36" s="152">
        <v>7.9648000000000003</v>
      </c>
    </row>
    <row r="37" spans="2:4">
      <c r="B37" s="120">
        <v>2019</v>
      </c>
      <c r="C37" s="120" t="s">
        <v>28</v>
      </c>
      <c r="D37" s="152">
        <v>5.5111999999999997</v>
      </c>
    </row>
    <row r="38" spans="2:4">
      <c r="B38" s="120">
        <v>2019</v>
      </c>
      <c r="C38" s="120" t="s">
        <v>33</v>
      </c>
      <c r="D38" s="152">
        <v>7.0613999999999999</v>
      </c>
    </row>
    <row r="39" spans="2:4" ht="15" thickBot="1">
      <c r="B39" s="141">
        <v>2019</v>
      </c>
      <c r="C39" s="141" t="s">
        <v>95</v>
      </c>
      <c r="D39" s="156">
        <v>7.6641000000000004</v>
      </c>
    </row>
    <row r="40" spans="2:4">
      <c r="B40" s="149">
        <v>2020</v>
      </c>
      <c r="C40" s="139" t="s">
        <v>8</v>
      </c>
      <c r="D40" s="155">
        <v>7.8204000000000002</v>
      </c>
    </row>
    <row r="41" spans="2:4">
      <c r="B41" s="146">
        <v>2020</v>
      </c>
      <c r="C41" s="123" t="s">
        <v>13</v>
      </c>
      <c r="D41" s="153">
        <v>6.3346999999999998</v>
      </c>
    </row>
    <row r="42" spans="2:4">
      <c r="B42" s="146">
        <v>2020</v>
      </c>
      <c r="C42" s="123" t="s">
        <v>18</v>
      </c>
      <c r="D42" s="153">
        <v>15.5151</v>
      </c>
    </row>
    <row r="43" spans="2:4">
      <c r="B43" s="146">
        <v>2020</v>
      </c>
      <c r="C43" s="123" t="s">
        <v>23</v>
      </c>
      <c r="D43" s="153">
        <v>6.8815</v>
      </c>
    </row>
    <row r="44" spans="2:4">
      <c r="B44" s="146">
        <v>2020</v>
      </c>
      <c r="C44" s="123" t="s">
        <v>28</v>
      </c>
      <c r="D44" s="153">
        <v>4.8361999999999998</v>
      </c>
    </row>
    <row r="45" spans="2:4">
      <c r="B45" s="146">
        <v>2020</v>
      </c>
      <c r="C45" s="123" t="s">
        <v>33</v>
      </c>
      <c r="D45" s="153">
        <v>5.9459</v>
      </c>
    </row>
    <row r="46" spans="2:4" ht="15" thickBot="1">
      <c r="B46" s="150">
        <v>2020</v>
      </c>
      <c r="C46" s="137" t="s">
        <v>95</v>
      </c>
      <c r="D46" s="157">
        <v>6.6608999999999998</v>
      </c>
    </row>
    <row r="47" spans="2:4">
      <c r="B47" s="135">
        <v>2021</v>
      </c>
      <c r="C47" s="135" t="s">
        <v>8</v>
      </c>
      <c r="D47" s="154">
        <v>7.7949999999999999</v>
      </c>
    </row>
    <row r="48" spans="2:4">
      <c r="B48" s="120">
        <v>2021</v>
      </c>
      <c r="C48" s="120" t="s">
        <v>13</v>
      </c>
      <c r="D48" s="152">
        <v>7.0189000000000004</v>
      </c>
    </row>
    <row r="49" spans="2:4">
      <c r="B49" s="120">
        <v>2021</v>
      </c>
      <c r="C49" s="120" t="s">
        <v>18</v>
      </c>
      <c r="D49" s="152">
        <v>15.735799999999999</v>
      </c>
    </row>
    <row r="50" spans="2:4">
      <c r="B50" s="120">
        <v>2021</v>
      </c>
      <c r="C50" s="120" t="s">
        <v>23</v>
      </c>
      <c r="D50" s="152">
        <v>7.1746999999999996</v>
      </c>
    </row>
    <row r="51" spans="2:4">
      <c r="B51" s="120">
        <v>2021</v>
      </c>
      <c r="C51" s="120" t="s">
        <v>28</v>
      </c>
      <c r="D51" s="152">
        <v>4.9061000000000003</v>
      </c>
    </row>
    <row r="52" spans="2:4">
      <c r="B52" s="120">
        <v>2021</v>
      </c>
      <c r="C52" s="120" t="s">
        <v>33</v>
      </c>
      <c r="D52" s="152">
        <v>6.1685999999999996</v>
      </c>
    </row>
    <row r="53" spans="2:4" ht="15" thickBot="1">
      <c r="B53" s="141">
        <v>2021</v>
      </c>
      <c r="C53" s="141" t="s">
        <v>95</v>
      </c>
      <c r="D53" s="158">
        <v>6.8579999999999997</v>
      </c>
    </row>
    <row r="54" spans="2:4">
      <c r="B54" s="149">
        <v>2022</v>
      </c>
      <c r="C54" s="139" t="s">
        <v>8</v>
      </c>
      <c r="D54" s="155">
        <v>8.2258999999999993</v>
      </c>
    </row>
    <row r="55" spans="2:4">
      <c r="B55" s="146">
        <v>2022</v>
      </c>
      <c r="C55" s="123" t="s">
        <v>13</v>
      </c>
      <c r="D55" s="153">
        <v>7.7622</v>
      </c>
    </row>
    <row r="56" spans="2:4">
      <c r="B56" s="146">
        <v>2022</v>
      </c>
      <c r="C56" s="123" t="s">
        <v>18</v>
      </c>
      <c r="D56" s="153">
        <v>16.246400000000001</v>
      </c>
    </row>
    <row r="57" spans="2:4">
      <c r="B57" s="146">
        <v>2022</v>
      </c>
      <c r="C57" s="123" t="s">
        <v>23</v>
      </c>
      <c r="D57" s="153">
        <v>7.6637000000000004</v>
      </c>
    </row>
    <row r="58" spans="2:4">
      <c r="B58" s="146">
        <v>2022</v>
      </c>
      <c r="C58" s="123" t="s">
        <v>28</v>
      </c>
      <c r="D58" s="153">
        <v>5.1688000000000001</v>
      </c>
    </row>
    <row r="59" spans="2:4">
      <c r="B59" s="146">
        <v>2022</v>
      </c>
      <c r="C59" s="123" t="s">
        <v>33</v>
      </c>
      <c r="D59" s="153">
        <v>6.6284000000000001</v>
      </c>
    </row>
    <row r="60" spans="2:4" ht="15" thickBot="1">
      <c r="B60" s="150">
        <v>2022</v>
      </c>
      <c r="C60" s="137" t="s">
        <v>95</v>
      </c>
      <c r="D60" s="157">
        <v>7.2678000000000003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599B-81D4-4227-B5B9-5649B8B999F0}">
  <sheetPr>
    <tabColor theme="5" tint="0.59999389629810485"/>
  </sheetPr>
  <dimension ref="A1:E9"/>
  <sheetViews>
    <sheetView zoomScaleNormal="100" workbookViewId="0">
      <selection activeCell="C8" sqref="C8"/>
    </sheetView>
  </sheetViews>
  <sheetFormatPr defaultRowHeight="14.45"/>
  <cols>
    <col min="1" max="1" width="8.7109375" customWidth="1"/>
    <col min="2" max="3" width="13.5703125" customWidth="1"/>
    <col min="7" max="7" width="10" customWidth="1"/>
  </cols>
  <sheetData>
    <row r="1" spans="1:5" ht="18.600000000000001">
      <c r="A1" s="299" t="s">
        <v>4</v>
      </c>
      <c r="B1" s="299"/>
      <c r="C1" s="299"/>
      <c r="D1" s="299"/>
      <c r="E1" s="299"/>
    </row>
    <row r="4" spans="1:5">
      <c r="B4" s="90" t="s">
        <v>90</v>
      </c>
      <c r="C4" s="90" t="s">
        <v>91</v>
      </c>
    </row>
    <row r="5" spans="1:5">
      <c r="B5" s="18" t="s">
        <v>52</v>
      </c>
      <c r="C5" s="89">
        <v>8.2151790975559993E-3</v>
      </c>
    </row>
    <row r="6" spans="1:5">
      <c r="B6" s="18" t="s">
        <v>39</v>
      </c>
      <c r="C6" s="89">
        <v>0.45788258481325</v>
      </c>
    </row>
    <row r="7" spans="1:5">
      <c r="B7" s="18" t="s">
        <v>48</v>
      </c>
      <c r="C7" s="89">
        <v>0.145199532774894</v>
      </c>
    </row>
    <row r="8" spans="1:5">
      <c r="B8" s="18" t="s">
        <v>45</v>
      </c>
      <c r="C8" s="89">
        <v>0.35521392888874098</v>
      </c>
    </row>
    <row r="9" spans="1:5">
      <c r="B9" s="18" t="s">
        <v>50</v>
      </c>
      <c r="C9" s="89">
        <v>3.34887744255567E-2</v>
      </c>
    </row>
  </sheetData>
  <mergeCells count="1">
    <mergeCell ref="A1:E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87898-B0A1-407B-B8A9-73F656DEFDB3}">
  <dimension ref="A1:F46"/>
  <sheetViews>
    <sheetView zoomScaleNormal="100" workbookViewId="0">
      <selection activeCell="I12" sqref="I12"/>
    </sheetView>
  </sheetViews>
  <sheetFormatPr defaultRowHeight="14.45"/>
  <cols>
    <col min="2" max="4" width="13.5703125" customWidth="1"/>
    <col min="5" max="5" width="25.140625" customWidth="1"/>
  </cols>
  <sheetData>
    <row r="1" spans="1:6" ht="18.600000000000001">
      <c r="A1" s="299" t="s">
        <v>62</v>
      </c>
      <c r="B1" s="299"/>
      <c r="C1" s="299"/>
      <c r="D1" s="299"/>
      <c r="E1" s="299"/>
      <c r="F1" s="299"/>
    </row>
    <row r="4" spans="1:6" ht="45.95" thickBot="1">
      <c r="B4" s="145" t="s">
        <v>146</v>
      </c>
      <c r="C4" s="145" t="s">
        <v>90</v>
      </c>
      <c r="D4" s="145" t="s">
        <v>154</v>
      </c>
      <c r="E4" s="145" t="s">
        <v>160</v>
      </c>
    </row>
    <row r="5" spans="1:6">
      <c r="B5" s="315" t="s">
        <v>8</v>
      </c>
      <c r="C5" s="149" t="s">
        <v>52</v>
      </c>
      <c r="D5" s="140">
        <v>190795</v>
      </c>
      <c r="E5" s="140">
        <v>190795</v>
      </c>
    </row>
    <row r="6" spans="1:6">
      <c r="B6" s="310"/>
      <c r="C6" s="146" t="s">
        <v>155</v>
      </c>
      <c r="D6" s="124">
        <v>207666</v>
      </c>
      <c r="E6" s="124">
        <v>287285</v>
      </c>
    </row>
    <row r="7" spans="1:6">
      <c r="B7" s="310"/>
      <c r="C7" s="146" t="s">
        <v>48</v>
      </c>
      <c r="D7" s="124">
        <v>1494432</v>
      </c>
      <c r="E7" s="124">
        <v>1494432</v>
      </c>
    </row>
    <row r="8" spans="1:6">
      <c r="B8" s="310"/>
      <c r="C8" s="146" t="s">
        <v>156</v>
      </c>
      <c r="D8" s="124">
        <v>1588338</v>
      </c>
      <c r="E8" s="124">
        <v>2040006</v>
      </c>
    </row>
    <row r="9" spans="1:6">
      <c r="B9" s="310"/>
      <c r="C9" s="146" t="s">
        <v>45</v>
      </c>
      <c r="D9" s="124">
        <v>2196910</v>
      </c>
      <c r="E9" s="124">
        <v>2196910</v>
      </c>
    </row>
    <row r="10" spans="1:6">
      <c r="B10" s="310"/>
      <c r="C10" s="146" t="s">
        <v>50</v>
      </c>
      <c r="D10" s="124">
        <v>193458</v>
      </c>
      <c r="E10" s="124">
        <v>193458</v>
      </c>
    </row>
    <row r="11" spans="1:6" ht="15" thickBot="1">
      <c r="B11" s="311"/>
      <c r="C11" s="150" t="s">
        <v>104</v>
      </c>
      <c r="D11" s="138">
        <v>5871599</v>
      </c>
      <c r="E11" s="138">
        <v>6402886</v>
      </c>
    </row>
    <row r="12" spans="1:6">
      <c r="B12" s="316" t="s">
        <v>13</v>
      </c>
      <c r="C12" s="164" t="s">
        <v>52</v>
      </c>
      <c r="D12" s="165">
        <v>35752</v>
      </c>
      <c r="E12" s="165">
        <v>35752</v>
      </c>
    </row>
    <row r="13" spans="1:6">
      <c r="B13" s="317"/>
      <c r="C13" s="160" t="s">
        <v>155</v>
      </c>
      <c r="D13" s="161">
        <v>217459</v>
      </c>
      <c r="E13" s="161">
        <v>300833</v>
      </c>
    </row>
    <row r="14" spans="1:6">
      <c r="B14" s="317"/>
      <c r="C14" s="160" t="s">
        <v>48</v>
      </c>
      <c r="D14" s="161">
        <v>115427</v>
      </c>
      <c r="E14" s="161">
        <v>115427</v>
      </c>
    </row>
    <row r="15" spans="1:6">
      <c r="B15" s="317"/>
      <c r="C15" s="160" t="s">
        <v>156</v>
      </c>
      <c r="D15" s="161">
        <v>2497196</v>
      </c>
      <c r="E15" s="161">
        <v>3207312</v>
      </c>
    </row>
    <row r="16" spans="1:6">
      <c r="B16" s="317"/>
      <c r="C16" s="160" t="s">
        <v>45</v>
      </c>
      <c r="D16" s="161">
        <v>1693913</v>
      </c>
      <c r="E16" s="161">
        <v>1693913</v>
      </c>
    </row>
    <row r="17" spans="2:5">
      <c r="B17" s="317"/>
      <c r="C17" s="160" t="s">
        <v>50</v>
      </c>
      <c r="D17" s="161">
        <v>150572</v>
      </c>
      <c r="E17" s="161">
        <v>150572</v>
      </c>
    </row>
    <row r="18" spans="2:5" ht="15" thickBot="1">
      <c r="B18" s="318"/>
      <c r="C18" s="166" t="s">
        <v>104</v>
      </c>
      <c r="D18" s="167">
        <v>4710319</v>
      </c>
      <c r="E18" s="167">
        <v>5503809</v>
      </c>
    </row>
    <row r="19" spans="2:5">
      <c r="B19" s="315" t="s">
        <v>18</v>
      </c>
      <c r="C19" s="149" t="s">
        <v>52</v>
      </c>
      <c r="D19" s="140">
        <v>70618</v>
      </c>
      <c r="E19" s="140">
        <v>70618</v>
      </c>
    </row>
    <row r="20" spans="2:5">
      <c r="B20" s="310"/>
      <c r="C20" s="146" t="s">
        <v>155</v>
      </c>
      <c r="D20" s="124">
        <v>231369</v>
      </c>
      <c r="E20" s="124">
        <v>320076</v>
      </c>
    </row>
    <row r="21" spans="2:5">
      <c r="B21" s="310"/>
      <c r="C21" s="146" t="s">
        <v>48</v>
      </c>
      <c r="D21" s="124">
        <v>4370687</v>
      </c>
      <c r="E21" s="124">
        <v>4370687</v>
      </c>
    </row>
    <row r="22" spans="2:5">
      <c r="B22" s="310"/>
      <c r="C22" s="146" t="s">
        <v>156</v>
      </c>
      <c r="D22" s="124">
        <v>2822469</v>
      </c>
      <c r="E22" s="124">
        <v>3625081</v>
      </c>
    </row>
    <row r="23" spans="2:5">
      <c r="B23" s="310"/>
      <c r="C23" s="146" t="s">
        <v>45</v>
      </c>
      <c r="D23" s="124">
        <v>1696321</v>
      </c>
      <c r="E23" s="124">
        <v>1696321</v>
      </c>
    </row>
    <row r="24" spans="2:5">
      <c r="B24" s="310"/>
      <c r="C24" s="146" t="s">
        <v>50</v>
      </c>
      <c r="D24" s="124">
        <v>209607</v>
      </c>
      <c r="E24" s="124">
        <v>209607</v>
      </c>
    </row>
    <row r="25" spans="2:5" ht="15" thickBot="1">
      <c r="B25" s="311"/>
      <c r="C25" s="150" t="s">
        <v>104</v>
      </c>
      <c r="D25" s="138">
        <v>9401071</v>
      </c>
      <c r="E25" s="138">
        <v>10292390</v>
      </c>
    </row>
    <row r="26" spans="2:5">
      <c r="B26" s="312" t="s">
        <v>23</v>
      </c>
      <c r="C26" s="168" t="s">
        <v>52</v>
      </c>
      <c r="D26" s="136">
        <v>63613</v>
      </c>
      <c r="E26" s="136">
        <v>63613</v>
      </c>
    </row>
    <row r="27" spans="2:5">
      <c r="B27" s="313"/>
      <c r="C27" s="163" t="s">
        <v>155</v>
      </c>
      <c r="D27" s="132">
        <v>579355</v>
      </c>
      <c r="E27" s="132">
        <v>801480</v>
      </c>
    </row>
    <row r="28" spans="2:5">
      <c r="B28" s="313"/>
      <c r="C28" s="163" t="s">
        <v>48</v>
      </c>
      <c r="D28" s="132">
        <v>1546952</v>
      </c>
      <c r="E28" s="132">
        <v>1546952</v>
      </c>
    </row>
    <row r="29" spans="2:5">
      <c r="B29" s="313"/>
      <c r="C29" s="163" t="s">
        <v>156</v>
      </c>
      <c r="D29" s="132">
        <v>4253473</v>
      </c>
      <c r="E29" s="132">
        <v>5463013</v>
      </c>
    </row>
    <row r="30" spans="2:5">
      <c r="B30" s="313"/>
      <c r="C30" s="163" t="s">
        <v>45</v>
      </c>
      <c r="D30" s="132">
        <v>4483331</v>
      </c>
      <c r="E30" s="132">
        <v>10212185</v>
      </c>
    </row>
    <row r="31" spans="2:5">
      <c r="B31" s="313"/>
      <c r="C31" s="163" t="s">
        <v>50</v>
      </c>
      <c r="D31" s="132">
        <v>423150</v>
      </c>
      <c r="E31" s="132">
        <v>423150</v>
      </c>
    </row>
    <row r="32" spans="2:5" ht="15" thickBot="1">
      <c r="B32" s="314"/>
      <c r="C32" s="169" t="s">
        <v>104</v>
      </c>
      <c r="D32" s="142">
        <v>11349874</v>
      </c>
      <c r="E32" s="142">
        <v>18510393</v>
      </c>
    </row>
    <row r="33" spans="2:5">
      <c r="B33" s="310" t="s">
        <v>28</v>
      </c>
      <c r="C33" s="149" t="s">
        <v>52</v>
      </c>
      <c r="D33" s="140">
        <v>2239</v>
      </c>
      <c r="E33" s="140">
        <v>2239</v>
      </c>
    </row>
    <row r="34" spans="2:5">
      <c r="B34" s="310"/>
      <c r="C34" s="146" t="s">
        <v>155</v>
      </c>
      <c r="D34" s="124">
        <v>1081000</v>
      </c>
      <c r="E34" s="124">
        <v>1495455</v>
      </c>
    </row>
    <row r="35" spans="2:5">
      <c r="B35" s="310"/>
      <c r="C35" s="146" t="s">
        <v>48</v>
      </c>
      <c r="D35" s="124">
        <v>313449</v>
      </c>
      <c r="E35" s="124">
        <v>313449</v>
      </c>
    </row>
    <row r="36" spans="2:5">
      <c r="B36" s="310"/>
      <c r="C36" s="146" t="s">
        <v>156</v>
      </c>
      <c r="D36" s="124">
        <v>7836475</v>
      </c>
      <c r="E36" s="124">
        <v>10064896</v>
      </c>
    </row>
    <row r="37" spans="2:5">
      <c r="B37" s="310"/>
      <c r="C37" s="146" t="s">
        <v>45</v>
      </c>
      <c r="D37" s="124">
        <v>4947880</v>
      </c>
      <c r="E37" s="124">
        <v>4995016</v>
      </c>
    </row>
    <row r="38" spans="2:5">
      <c r="B38" s="310"/>
      <c r="C38" s="146" t="s">
        <v>50</v>
      </c>
      <c r="D38" s="124">
        <v>603316</v>
      </c>
      <c r="E38" s="124">
        <v>603316</v>
      </c>
    </row>
    <row r="39" spans="2:5" ht="15" thickBot="1">
      <c r="B39" s="311"/>
      <c r="C39" s="150" t="s">
        <v>104</v>
      </c>
      <c r="D39" s="138">
        <v>14784359</v>
      </c>
      <c r="E39" s="138">
        <v>17474371</v>
      </c>
    </row>
    <row r="40" spans="2:5">
      <c r="B40" s="312" t="s">
        <v>33</v>
      </c>
      <c r="C40" s="168" t="s">
        <v>52</v>
      </c>
      <c r="D40" s="136">
        <v>80298</v>
      </c>
      <c r="E40" s="136">
        <v>80298</v>
      </c>
    </row>
    <row r="41" spans="2:5">
      <c r="B41" s="313"/>
      <c r="C41" s="163" t="s">
        <v>155</v>
      </c>
      <c r="D41" s="132">
        <v>446072</v>
      </c>
      <c r="E41" s="132">
        <v>617096</v>
      </c>
    </row>
    <row r="42" spans="2:5">
      <c r="B42" s="313"/>
      <c r="C42" s="163" t="s">
        <v>48</v>
      </c>
      <c r="D42" s="132">
        <v>29</v>
      </c>
      <c r="E42" s="132">
        <v>29</v>
      </c>
    </row>
    <row r="43" spans="2:5">
      <c r="B43" s="313"/>
      <c r="C43" s="163" t="s">
        <v>156</v>
      </c>
      <c r="D43" s="132">
        <v>2965419</v>
      </c>
      <c r="E43" s="132">
        <v>3808681</v>
      </c>
    </row>
    <row r="44" spans="2:5">
      <c r="B44" s="313"/>
      <c r="C44" s="163" t="s">
        <v>45</v>
      </c>
      <c r="D44" s="132">
        <v>4163688</v>
      </c>
      <c r="E44" s="132">
        <v>4163688</v>
      </c>
    </row>
    <row r="45" spans="2:5">
      <c r="B45" s="313"/>
      <c r="C45" s="163" t="s">
        <v>50</v>
      </c>
      <c r="D45" s="132">
        <v>228184</v>
      </c>
      <c r="E45" s="132">
        <v>228184</v>
      </c>
    </row>
    <row r="46" spans="2:5" ht="15" thickBot="1">
      <c r="B46" s="314"/>
      <c r="C46" s="169" t="s">
        <v>104</v>
      </c>
      <c r="D46" s="142">
        <v>7883690</v>
      </c>
      <c r="E46" s="142">
        <v>8897976</v>
      </c>
    </row>
  </sheetData>
  <mergeCells count="7">
    <mergeCell ref="B33:B39"/>
    <mergeCell ref="B40:B46"/>
    <mergeCell ref="A1:F1"/>
    <mergeCell ref="B5:B11"/>
    <mergeCell ref="B12:B18"/>
    <mergeCell ref="B19:B25"/>
    <mergeCell ref="B26:B3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9F454-C619-4903-A208-DB7C4AD11465}">
  <dimension ref="A1:I11"/>
  <sheetViews>
    <sheetView workbookViewId="0">
      <selection activeCell="E15" sqref="E15"/>
    </sheetView>
  </sheetViews>
  <sheetFormatPr defaultRowHeight="14.45"/>
  <cols>
    <col min="2" max="9" width="13.5703125" customWidth="1"/>
  </cols>
  <sheetData>
    <row r="1" spans="1:9" ht="18.600000000000001">
      <c r="A1" s="298" t="s">
        <v>63</v>
      </c>
      <c r="B1" s="298"/>
      <c r="C1" s="298"/>
      <c r="D1" s="298"/>
      <c r="E1" s="28"/>
    </row>
    <row r="4" spans="1:9" ht="30.95">
      <c r="B4" s="118" t="s">
        <v>90</v>
      </c>
      <c r="C4" s="118" t="s">
        <v>161</v>
      </c>
      <c r="D4" s="118" t="s">
        <v>162</v>
      </c>
      <c r="E4" s="118" t="s">
        <v>163</v>
      </c>
      <c r="F4" s="118" t="s">
        <v>164</v>
      </c>
      <c r="G4" s="118" t="s">
        <v>165</v>
      </c>
      <c r="H4" s="118" t="s">
        <v>166</v>
      </c>
      <c r="I4" s="118" t="s">
        <v>167</v>
      </c>
    </row>
    <row r="5" spans="1:9">
      <c r="B5" s="120" t="s">
        <v>52</v>
      </c>
      <c r="C5" s="125">
        <v>412676</v>
      </c>
      <c r="D5" s="132">
        <v>419675</v>
      </c>
      <c r="E5" s="132">
        <v>413296</v>
      </c>
      <c r="F5" s="132">
        <v>408312</v>
      </c>
      <c r="G5" s="132">
        <v>412763</v>
      </c>
      <c r="H5" s="132">
        <v>453234</v>
      </c>
      <c r="I5" s="132">
        <v>434760</v>
      </c>
    </row>
    <row r="6" spans="1:9">
      <c r="B6" s="120" t="s">
        <v>155</v>
      </c>
      <c r="C6" s="125">
        <v>2504720</v>
      </c>
      <c r="D6" s="132">
        <v>2302381</v>
      </c>
      <c r="E6" s="132">
        <v>1059890</v>
      </c>
      <c r="F6" s="132">
        <v>1772319</v>
      </c>
      <c r="G6" s="132">
        <v>1716299</v>
      </c>
      <c r="H6" s="132">
        <v>1766548</v>
      </c>
      <c r="I6" s="132">
        <v>2189790</v>
      </c>
    </row>
    <row r="7" spans="1:9">
      <c r="B7" s="120" t="s">
        <v>48</v>
      </c>
      <c r="C7" s="132">
        <v>7998720</v>
      </c>
      <c r="D7" s="132">
        <v>8297360</v>
      </c>
      <c r="E7" s="132">
        <v>8363500</v>
      </c>
      <c r="F7" s="132">
        <v>8226089</v>
      </c>
      <c r="G7" s="132">
        <v>8010441</v>
      </c>
      <c r="H7" s="132">
        <v>7161141</v>
      </c>
      <c r="I7" s="132">
        <v>7474973</v>
      </c>
    </row>
    <row r="8" spans="1:9">
      <c r="B8" s="120" t="s">
        <v>156</v>
      </c>
      <c r="C8" s="125">
        <v>21305500</v>
      </c>
      <c r="D8" s="132">
        <v>19533879</v>
      </c>
      <c r="E8" s="132">
        <v>20175178</v>
      </c>
      <c r="F8" s="132">
        <v>22351658</v>
      </c>
      <c r="G8" s="132">
        <v>22201601</v>
      </c>
      <c r="H8" s="132">
        <v>20037718</v>
      </c>
      <c r="I8" s="132">
        <v>20424257</v>
      </c>
    </row>
    <row r="9" spans="1:9">
      <c r="B9" s="120" t="s">
        <v>45</v>
      </c>
      <c r="C9" s="125">
        <v>19773601</v>
      </c>
      <c r="D9" s="132">
        <v>20157551</v>
      </c>
      <c r="E9" s="132">
        <v>20340801</v>
      </c>
      <c r="F9" s="132">
        <v>20498210</v>
      </c>
      <c r="G9" s="132">
        <v>20695424</v>
      </c>
      <c r="H9" s="132">
        <v>16819229</v>
      </c>
      <c r="I9" s="132">
        <v>17641888</v>
      </c>
    </row>
    <row r="10" spans="1:9">
      <c r="B10" s="120" t="s">
        <v>50</v>
      </c>
      <c r="C10" s="125">
        <v>1792942</v>
      </c>
      <c r="D10" s="132">
        <v>1701570</v>
      </c>
      <c r="E10" s="132">
        <v>1684975</v>
      </c>
      <c r="F10" s="132">
        <v>1722008</v>
      </c>
      <c r="G10" s="132">
        <v>1767829</v>
      </c>
      <c r="H10" s="132">
        <v>1828656</v>
      </c>
      <c r="I10" s="132">
        <v>1772279</v>
      </c>
    </row>
    <row r="11" spans="1:9">
      <c r="B11" s="127" t="s">
        <v>157</v>
      </c>
      <c r="C11" s="134">
        <v>53788159</v>
      </c>
      <c r="D11" s="134">
        <v>52412416</v>
      </c>
      <c r="E11" s="134">
        <v>52037640</v>
      </c>
      <c r="F11" s="134">
        <v>54978596</v>
      </c>
      <c r="G11" s="134">
        <v>54804357</v>
      </c>
      <c r="H11" s="134">
        <v>48066526</v>
      </c>
      <c r="I11" s="134">
        <v>49937947</v>
      </c>
    </row>
  </sheetData>
  <mergeCells count="1">
    <mergeCell ref="A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3C58D-9CA3-42AE-8AD9-7E8106900369}">
  <dimension ref="A1:I11"/>
  <sheetViews>
    <sheetView workbookViewId="0">
      <selection activeCell="E18" sqref="E18"/>
    </sheetView>
  </sheetViews>
  <sheetFormatPr defaultRowHeight="14.45"/>
  <cols>
    <col min="2" max="9" width="13.5703125" customWidth="1"/>
  </cols>
  <sheetData>
    <row r="1" spans="1:9" ht="18.600000000000001">
      <c r="A1" s="299" t="s">
        <v>64</v>
      </c>
      <c r="B1" s="299"/>
      <c r="C1" s="299"/>
      <c r="D1" s="299"/>
      <c r="E1" s="299"/>
      <c r="F1" s="299"/>
    </row>
    <row r="4" spans="1:9">
      <c r="B4" s="118" t="s">
        <v>90</v>
      </c>
      <c r="C4" s="144">
        <v>2015</v>
      </c>
      <c r="D4" s="144">
        <v>2016</v>
      </c>
      <c r="E4" s="144">
        <v>2017</v>
      </c>
      <c r="F4" s="144">
        <v>2018</v>
      </c>
      <c r="G4" s="144">
        <v>2019</v>
      </c>
      <c r="H4" s="144">
        <v>2020</v>
      </c>
      <c r="I4" s="144">
        <v>2021</v>
      </c>
    </row>
    <row r="5" spans="1:9">
      <c r="B5" s="120" t="s">
        <v>52</v>
      </c>
      <c r="C5" s="91">
        <v>-1.6933735872426414E-3</v>
      </c>
      <c r="D5" s="91">
        <v>2.7788928393928103E-3</v>
      </c>
      <c r="E5" s="91">
        <v>-6.1464174754479739E-3</v>
      </c>
      <c r="F5" s="91">
        <v>1.7787613442037387E-3</v>
      </c>
      <c r="G5" s="91">
        <v>-9.8757436192669079E-3</v>
      </c>
      <c r="H5" s="91">
        <v>-2.5766248729098606E-2</v>
      </c>
      <c r="I5" s="91">
        <v>-5.4824361165099256E-2</v>
      </c>
    </row>
    <row r="6" spans="1:9">
      <c r="B6" s="120" t="s">
        <v>155</v>
      </c>
      <c r="C6" s="91">
        <v>-4.8030971147362989E-2</v>
      </c>
      <c r="D6" s="91">
        <v>-4.0125455104107477E-2</v>
      </c>
      <c r="E6" s="91">
        <v>1.491999988661119E-3</v>
      </c>
      <c r="F6" s="91">
        <v>1.7878581651362691E-3</v>
      </c>
      <c r="G6" s="91">
        <v>-5.8975453538150369E-3</v>
      </c>
      <c r="H6" s="91">
        <v>-3.9407128241474298E-3</v>
      </c>
      <c r="I6" s="91">
        <v>-3.6701666929876198E-2</v>
      </c>
    </row>
    <row r="7" spans="1:9">
      <c r="B7" s="120" t="s">
        <v>48</v>
      </c>
      <c r="C7" s="91">
        <v>-0.21776436289767276</v>
      </c>
      <c r="D7" s="91">
        <v>-0.21748819610892445</v>
      </c>
      <c r="E7" s="91">
        <v>-0.2215998661265316</v>
      </c>
      <c r="F7" s="91">
        <v>-0.22152605739673792</v>
      </c>
      <c r="G7" s="91">
        <v>-0.22656251357786006</v>
      </c>
      <c r="H7" s="91">
        <v>-0.22211625184514283</v>
      </c>
      <c r="I7" s="91">
        <v>-0.26777981515855054</v>
      </c>
    </row>
    <row r="8" spans="1:9">
      <c r="B8" s="120" t="s">
        <v>156</v>
      </c>
      <c r="C8" s="91">
        <v>5.8084843961954125E-3</v>
      </c>
      <c r="D8" s="91">
        <v>6.0052198882294405E-3</v>
      </c>
      <c r="E8" s="91">
        <v>6.5208003483454569E-3</v>
      </c>
      <c r="F8" s="91">
        <v>5.9343926499417776E-3</v>
      </c>
      <c r="G8" s="91">
        <v>5.9344037606547939E-3</v>
      </c>
      <c r="H8" s="91">
        <v>3.3249187647383938E-3</v>
      </c>
      <c r="I8" s="91">
        <v>5.9344163048371534E-3</v>
      </c>
    </row>
    <row r="9" spans="1:9">
      <c r="B9" s="120" t="s">
        <v>45</v>
      </c>
      <c r="C9" s="91">
        <v>8.8665508112716562E-2</v>
      </c>
      <c r="D9" s="91">
        <v>8.910923388455716E-2</v>
      </c>
      <c r="E9" s="91">
        <v>7.6721597597131597E-2</v>
      </c>
      <c r="F9" s="91">
        <v>7.6655590502354043E-2</v>
      </c>
      <c r="G9" s="91">
        <v>7.6778762268301604E-2</v>
      </c>
      <c r="H9" s="91">
        <v>7.2451705738663996E-2</v>
      </c>
      <c r="I9" s="91">
        <v>9.9272638542754699E-2</v>
      </c>
    </row>
    <row r="10" spans="1:9">
      <c r="B10" s="120" t="s">
        <v>50</v>
      </c>
      <c r="C10" s="91">
        <v>-4.4456335091704213E-2</v>
      </c>
      <c r="D10" s="91">
        <v>-3.7806458617483996E-2</v>
      </c>
      <c r="E10" s="91">
        <v>-4.3934282982628803E-2</v>
      </c>
      <c r="F10" s="91">
        <v>-4.9061988500440634E-2</v>
      </c>
      <c r="G10" s="91">
        <v>-2.1274934851463589E-2</v>
      </c>
      <c r="H10" s="91">
        <v>-2.2161904624402595E-2</v>
      </c>
      <c r="I10" s="91">
        <v>-6.107806447237929E-2</v>
      </c>
    </row>
    <row r="11" spans="1:9">
      <c r="B11" s="127" t="s">
        <v>157</v>
      </c>
      <c r="C11" s="170">
        <v>-1.2914717534968312E-2</v>
      </c>
      <c r="D11" s="170">
        <v>-1.3220677118872537E-2</v>
      </c>
      <c r="E11" s="170">
        <v>-1.6616514165077811E-2</v>
      </c>
      <c r="F11" s="170">
        <v>-1.4952023373001166E-2</v>
      </c>
      <c r="G11" s="170">
        <v>-1.4255732672443178E-2</v>
      </c>
      <c r="H11" s="170">
        <v>-1.8430919385830302E-2</v>
      </c>
      <c r="I11" s="170">
        <v>-2.4303919980097621E-2</v>
      </c>
    </row>
  </sheetData>
  <mergeCells count="1">
    <mergeCell ref="A1:F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DAE5-1F64-4E38-A9BD-3DC995AF35CE}">
  <dimension ref="A1:R11"/>
  <sheetViews>
    <sheetView workbookViewId="0">
      <selection sqref="A1:E1"/>
    </sheetView>
  </sheetViews>
  <sheetFormatPr defaultRowHeight="14.45"/>
  <cols>
    <col min="2" max="10" width="13.5703125" customWidth="1"/>
  </cols>
  <sheetData>
    <row r="1" spans="1:18" ht="18.600000000000001">
      <c r="A1" s="299" t="s">
        <v>168</v>
      </c>
      <c r="B1" s="299"/>
      <c r="C1" s="299"/>
      <c r="D1" s="299"/>
      <c r="E1" s="299"/>
    </row>
    <row r="2" spans="1:18" ht="18.600000000000001">
      <c r="A2" s="9"/>
    </row>
    <row r="4" spans="1:18">
      <c r="B4" s="171" t="s">
        <v>146</v>
      </c>
      <c r="C4" s="206">
        <v>2015</v>
      </c>
      <c r="D4" s="206">
        <v>2016</v>
      </c>
      <c r="E4" s="206">
        <v>2017</v>
      </c>
      <c r="F4" s="206">
        <v>2018</v>
      </c>
      <c r="G4" s="206">
        <v>2019</v>
      </c>
      <c r="H4" s="206">
        <v>2020</v>
      </c>
      <c r="I4" s="206">
        <v>2021</v>
      </c>
      <c r="J4" s="206">
        <v>2022</v>
      </c>
    </row>
    <row r="5" spans="1:18">
      <c r="B5" s="159" t="s">
        <v>8</v>
      </c>
      <c r="C5" s="172">
        <v>1673418</v>
      </c>
      <c r="D5" s="161">
        <v>1534246</v>
      </c>
      <c r="E5" s="161">
        <v>1591403</v>
      </c>
      <c r="F5" s="161">
        <v>1771296</v>
      </c>
      <c r="G5" s="161">
        <v>1691171</v>
      </c>
      <c r="H5" s="161">
        <v>1446139</v>
      </c>
      <c r="I5" s="161">
        <v>1460638</v>
      </c>
      <c r="J5" s="161">
        <v>1588338</v>
      </c>
      <c r="L5" s="41"/>
      <c r="M5" s="41"/>
      <c r="N5" s="41"/>
      <c r="O5" s="41"/>
      <c r="P5" s="41"/>
      <c r="Q5" s="41"/>
      <c r="R5" s="41"/>
    </row>
    <row r="6" spans="1:18">
      <c r="B6" s="159" t="s">
        <v>13</v>
      </c>
      <c r="C6" s="172">
        <v>2077494</v>
      </c>
      <c r="D6" s="161">
        <v>1842798</v>
      </c>
      <c r="E6" s="161">
        <v>1863426</v>
      </c>
      <c r="F6" s="161">
        <v>2118870</v>
      </c>
      <c r="G6" s="161">
        <v>2006705</v>
      </c>
      <c r="H6" s="161">
        <v>1766102</v>
      </c>
      <c r="I6" s="161">
        <v>2132406</v>
      </c>
      <c r="J6" s="161">
        <v>2497196</v>
      </c>
      <c r="L6" s="41"/>
      <c r="M6" s="41"/>
      <c r="N6" s="41"/>
      <c r="O6" s="41"/>
      <c r="P6" s="41"/>
      <c r="Q6" s="41"/>
      <c r="R6" s="41"/>
    </row>
    <row r="7" spans="1:18">
      <c r="B7" s="159" t="s">
        <v>18</v>
      </c>
      <c r="C7" s="172">
        <v>2685638</v>
      </c>
      <c r="D7" s="161">
        <v>2618109</v>
      </c>
      <c r="E7" s="161">
        <v>2596195</v>
      </c>
      <c r="F7" s="161">
        <v>2800952</v>
      </c>
      <c r="G7" s="161">
        <v>2826928</v>
      </c>
      <c r="H7" s="161">
        <v>2652605</v>
      </c>
      <c r="I7" s="161">
        <v>2739876</v>
      </c>
      <c r="J7" s="161">
        <v>2822469</v>
      </c>
      <c r="L7" s="41"/>
      <c r="M7" s="41"/>
      <c r="N7" s="41"/>
      <c r="O7" s="41"/>
      <c r="P7" s="41"/>
      <c r="Q7" s="41"/>
      <c r="R7" s="41"/>
    </row>
    <row r="8" spans="1:18">
      <c r="B8" s="159" t="s">
        <v>23</v>
      </c>
      <c r="C8" s="172">
        <v>4077242</v>
      </c>
      <c r="D8" s="161">
        <v>3783901</v>
      </c>
      <c r="E8" s="161">
        <v>3934501</v>
      </c>
      <c r="F8" s="161">
        <v>4344177</v>
      </c>
      <c r="G8" s="161">
        <v>4327869</v>
      </c>
      <c r="H8" s="161">
        <v>3936647</v>
      </c>
      <c r="I8" s="161">
        <v>3972858</v>
      </c>
      <c r="J8" s="161">
        <v>4253473</v>
      </c>
      <c r="L8" s="41"/>
      <c r="M8" s="41"/>
      <c r="N8" s="41"/>
      <c r="O8" s="41"/>
      <c r="P8" s="41"/>
      <c r="Q8" s="41"/>
      <c r="R8" s="41"/>
    </row>
    <row r="9" spans="1:18">
      <c r="B9" s="159" t="s">
        <v>28</v>
      </c>
      <c r="C9" s="172">
        <v>7934969</v>
      </c>
      <c r="D9" s="161">
        <v>7186627</v>
      </c>
      <c r="E9" s="161">
        <v>7476195</v>
      </c>
      <c r="F9" s="161">
        <v>8251841</v>
      </c>
      <c r="G9" s="161">
        <v>8253124</v>
      </c>
      <c r="H9" s="161">
        <v>7493514</v>
      </c>
      <c r="I9" s="161">
        <v>7372286</v>
      </c>
      <c r="J9" s="161">
        <v>7836475</v>
      </c>
      <c r="L9" s="41"/>
      <c r="M9" s="41"/>
      <c r="N9" s="41"/>
      <c r="O9" s="41"/>
      <c r="P9" s="41"/>
      <c r="Q9" s="41"/>
      <c r="R9" s="41"/>
    </row>
    <row r="10" spans="1:18">
      <c r="B10" s="159" t="s">
        <v>33</v>
      </c>
      <c r="C10" s="172">
        <v>2856739</v>
      </c>
      <c r="D10" s="161">
        <v>2568197</v>
      </c>
      <c r="E10" s="161">
        <v>2713457</v>
      </c>
      <c r="F10" s="161">
        <v>3064522</v>
      </c>
      <c r="G10" s="161">
        <v>3095804</v>
      </c>
      <c r="H10" s="161">
        <v>2742711</v>
      </c>
      <c r="I10" s="161">
        <v>2746191</v>
      </c>
      <c r="J10" s="161">
        <v>2965419</v>
      </c>
      <c r="L10" s="41"/>
      <c r="M10" s="41"/>
      <c r="N10" s="41"/>
      <c r="O10" s="41"/>
      <c r="P10" s="41"/>
      <c r="Q10" s="41"/>
      <c r="R10" s="41"/>
    </row>
    <row r="11" spans="1:18">
      <c r="B11" s="173" t="s">
        <v>95</v>
      </c>
      <c r="C11" s="174">
        <v>21305500</v>
      </c>
      <c r="D11" s="162">
        <v>19533879</v>
      </c>
      <c r="E11" s="162">
        <v>20175178</v>
      </c>
      <c r="F11" s="162">
        <v>22351658</v>
      </c>
      <c r="G11" s="162">
        <v>22201601</v>
      </c>
      <c r="H11" s="162">
        <v>20037718</v>
      </c>
      <c r="I11" s="162">
        <v>20424257</v>
      </c>
      <c r="J11" s="162">
        <v>21963370</v>
      </c>
      <c r="L11" s="41"/>
      <c r="M11" s="41"/>
      <c r="N11" s="41"/>
      <c r="O11" s="41"/>
      <c r="P11" s="41"/>
      <c r="Q11" s="41"/>
      <c r="R11" s="41"/>
    </row>
  </sheetData>
  <mergeCells count="1">
    <mergeCell ref="A1:E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8D14D-6725-4C07-A962-BDF1464056B4}">
  <dimension ref="A1:J13"/>
  <sheetViews>
    <sheetView workbookViewId="0">
      <selection activeCell="O15" sqref="O15"/>
    </sheetView>
  </sheetViews>
  <sheetFormatPr defaultRowHeight="14.45"/>
  <cols>
    <col min="2" max="10" width="13.5703125" customWidth="1"/>
  </cols>
  <sheetData>
    <row r="1" spans="1:10" ht="18.600000000000001">
      <c r="A1" s="299" t="s">
        <v>169</v>
      </c>
      <c r="B1" s="299"/>
      <c r="C1" s="299"/>
      <c r="D1" s="299"/>
      <c r="E1" s="299"/>
      <c r="F1" s="299"/>
      <c r="G1" s="299"/>
    </row>
    <row r="2" spans="1:10" ht="14.45" customHeight="1">
      <c r="A2" s="9"/>
      <c r="B2" s="9"/>
      <c r="C2" s="9"/>
      <c r="D2" s="9"/>
    </row>
    <row r="3" spans="1:10">
      <c r="D3" s="60"/>
      <c r="E3" s="60"/>
      <c r="F3" s="60"/>
      <c r="G3" s="60"/>
      <c r="H3" s="60"/>
      <c r="I3" s="60"/>
      <c r="J3" s="60"/>
    </row>
    <row r="4" spans="1:10">
      <c r="B4" s="118" t="s">
        <v>146</v>
      </c>
      <c r="C4" s="144">
        <v>2015</v>
      </c>
      <c r="D4" s="144">
        <v>2016</v>
      </c>
      <c r="E4" s="144">
        <v>2017</v>
      </c>
      <c r="F4" s="144">
        <v>2018</v>
      </c>
      <c r="G4" s="144">
        <v>2019</v>
      </c>
      <c r="H4" s="144">
        <v>2020</v>
      </c>
      <c r="I4" s="144">
        <v>2021</v>
      </c>
      <c r="J4" s="144">
        <v>2022</v>
      </c>
    </row>
    <row r="5" spans="1:10">
      <c r="B5" s="120" t="s">
        <v>8</v>
      </c>
      <c r="C5" s="125">
        <v>1598092</v>
      </c>
      <c r="D5" s="132">
        <v>1543673</v>
      </c>
      <c r="E5" s="132">
        <v>1585739</v>
      </c>
      <c r="F5" s="132">
        <v>1692658</v>
      </c>
      <c r="G5" s="132">
        <v>1575033</v>
      </c>
      <c r="H5" s="132">
        <v>1441299</v>
      </c>
      <c r="I5" s="132">
        <v>1505310</v>
      </c>
      <c r="J5" s="132">
        <v>1538892</v>
      </c>
    </row>
    <row r="6" spans="1:10">
      <c r="B6" s="120" t="s">
        <v>13</v>
      </c>
      <c r="C6" s="125">
        <v>1993238</v>
      </c>
      <c r="D6" s="132">
        <v>1853000</v>
      </c>
      <c r="E6" s="132">
        <v>1857451</v>
      </c>
      <c r="F6" s="132">
        <v>2034114</v>
      </c>
      <c r="G6" s="132">
        <v>1882542</v>
      </c>
      <c r="H6" s="132">
        <v>1760892</v>
      </c>
      <c r="I6" s="132">
        <v>2182713</v>
      </c>
      <c r="J6" s="132">
        <v>2438681</v>
      </c>
    </row>
    <row r="7" spans="1:10">
      <c r="B7" s="120" t="s">
        <v>18</v>
      </c>
      <c r="C7" s="125">
        <v>2592162</v>
      </c>
      <c r="D7" s="132">
        <v>2630548</v>
      </c>
      <c r="E7" s="132">
        <v>2589050</v>
      </c>
      <c r="F7" s="132">
        <v>2704800</v>
      </c>
      <c r="G7" s="132">
        <v>2676816</v>
      </c>
      <c r="H7" s="132">
        <v>2646172</v>
      </c>
      <c r="I7" s="132">
        <v>2798225</v>
      </c>
      <c r="J7" s="132">
        <v>2759178</v>
      </c>
    </row>
    <row r="8" spans="1:10">
      <c r="B8" s="120" t="s">
        <v>23</v>
      </c>
      <c r="C8" s="125">
        <v>3895038</v>
      </c>
      <c r="D8" s="132">
        <v>3806984</v>
      </c>
      <c r="E8" s="132">
        <v>3920599</v>
      </c>
      <c r="F8" s="132">
        <v>4152706</v>
      </c>
      <c r="G8" s="132">
        <v>4032805</v>
      </c>
      <c r="H8" s="132">
        <v>3924197</v>
      </c>
      <c r="I8" s="132">
        <v>4086892</v>
      </c>
      <c r="J8" s="132">
        <v>4127501</v>
      </c>
    </row>
    <row r="9" spans="1:10">
      <c r="B9" s="120" t="s">
        <v>28</v>
      </c>
      <c r="C9" s="125">
        <v>7540296</v>
      </c>
      <c r="D9" s="132">
        <v>7235422</v>
      </c>
      <c r="E9" s="132">
        <v>7446794</v>
      </c>
      <c r="F9" s="132">
        <v>7847036</v>
      </c>
      <c r="G9" s="132">
        <v>7626858</v>
      </c>
      <c r="H9" s="132">
        <v>7467033</v>
      </c>
      <c r="I9" s="132">
        <v>7613977</v>
      </c>
      <c r="J9" s="132">
        <v>7572162</v>
      </c>
    </row>
    <row r="10" spans="1:10">
      <c r="B10" s="120" t="s">
        <v>33</v>
      </c>
      <c r="C10" s="125">
        <v>2710048</v>
      </c>
      <c r="D10" s="132">
        <v>2586199</v>
      </c>
      <c r="E10" s="132">
        <v>2702440</v>
      </c>
      <c r="F10" s="132">
        <v>2909320</v>
      </c>
      <c r="G10" s="132">
        <v>2853277</v>
      </c>
      <c r="H10" s="132">
        <v>2732558</v>
      </c>
      <c r="I10" s="132">
        <v>2838789</v>
      </c>
      <c r="J10" s="132">
        <v>2862752</v>
      </c>
    </row>
    <row r="11" spans="1:10">
      <c r="B11" s="127" t="s">
        <v>95</v>
      </c>
      <c r="C11" s="148">
        <v>20327847</v>
      </c>
      <c r="D11" s="133">
        <v>19656239</v>
      </c>
      <c r="E11" s="133">
        <v>20101980</v>
      </c>
      <c r="F11" s="133">
        <v>21340065</v>
      </c>
      <c r="G11" s="133">
        <v>20647328</v>
      </c>
      <c r="H11" s="133">
        <v>19972151</v>
      </c>
      <c r="I11" s="133">
        <v>21025907</v>
      </c>
      <c r="J11" s="133">
        <v>21299162</v>
      </c>
    </row>
    <row r="13" spans="1:10" ht="15" thickBot="1"/>
  </sheetData>
  <mergeCells count="1">
    <mergeCell ref="A1:G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7BDF-DCBE-4D72-A83C-902A2B6A9098}">
  <dimension ref="A1:I35"/>
  <sheetViews>
    <sheetView workbookViewId="0">
      <selection activeCell="F33" sqref="F33:F35"/>
    </sheetView>
  </sheetViews>
  <sheetFormatPr defaultRowHeight="14.45"/>
  <cols>
    <col min="2" max="9" width="13.5703125" customWidth="1"/>
  </cols>
  <sheetData>
    <row r="1" spans="1:9" ht="18.600000000000001">
      <c r="A1" s="319" t="s">
        <v>170</v>
      </c>
      <c r="B1" s="319"/>
      <c r="C1" s="319"/>
      <c r="D1" s="319"/>
      <c r="E1" s="319"/>
      <c r="F1" s="319"/>
      <c r="G1" s="319"/>
    </row>
    <row r="4" spans="1:9">
      <c r="B4" s="118" t="s">
        <v>146</v>
      </c>
      <c r="C4" s="118" t="s">
        <v>171</v>
      </c>
      <c r="D4" s="118" t="s">
        <v>172</v>
      </c>
      <c r="E4" s="118" t="s">
        <v>173</v>
      </c>
      <c r="F4" s="118" t="s">
        <v>174</v>
      </c>
      <c r="G4" s="118" t="s">
        <v>175</v>
      </c>
      <c r="H4" s="118" t="s">
        <v>176</v>
      </c>
      <c r="I4" s="118" t="s">
        <v>177</v>
      </c>
    </row>
    <row r="5" spans="1:9">
      <c r="B5" s="120" t="s">
        <v>8</v>
      </c>
      <c r="C5" s="175">
        <v>-8.3166309911809289E-2</v>
      </c>
      <c r="D5" s="176">
        <v>3.7254130041727285E-2</v>
      </c>
      <c r="E5" s="176">
        <v>0.11304050576755231</v>
      </c>
      <c r="F5" s="176">
        <v>-4.5235240185717118E-2</v>
      </c>
      <c r="G5" s="176">
        <v>-0.14488895564079562</v>
      </c>
      <c r="H5" s="176">
        <v>1.002600718188229E-2</v>
      </c>
      <c r="I5" s="176">
        <v>8.7427548783476805E-2</v>
      </c>
    </row>
    <row r="6" spans="1:9">
      <c r="B6" s="120" t="s">
        <v>13</v>
      </c>
      <c r="C6" s="175">
        <v>-0.11297072338115055</v>
      </c>
      <c r="D6" s="176">
        <v>1.1193847616504993E-2</v>
      </c>
      <c r="E6" s="176">
        <v>0.13708298585508638</v>
      </c>
      <c r="F6" s="176">
        <v>-5.2936234879912392E-2</v>
      </c>
      <c r="G6" s="176">
        <v>-0.11989953680286836</v>
      </c>
      <c r="H6" s="176">
        <v>0.20740817914254106</v>
      </c>
      <c r="I6" s="176">
        <v>0.1710696743490685</v>
      </c>
    </row>
    <row r="7" spans="1:9">
      <c r="B7" s="120" t="s">
        <v>18</v>
      </c>
      <c r="C7" s="175">
        <v>-2.514449080628145E-2</v>
      </c>
      <c r="D7" s="176">
        <v>-8.3701633507237139E-3</v>
      </c>
      <c r="E7" s="176">
        <v>7.8868112757323638E-2</v>
      </c>
      <c r="F7" s="176">
        <v>9.2739897006446359E-3</v>
      </c>
      <c r="G7" s="176">
        <v>-6.1665171521878115E-2</v>
      </c>
      <c r="H7" s="176">
        <v>3.2900111399925658E-2</v>
      </c>
      <c r="I7" s="176">
        <v>3.0144794873928599E-2</v>
      </c>
    </row>
    <row r="8" spans="1:9">
      <c r="B8" s="120" t="s">
        <v>23</v>
      </c>
      <c r="C8" s="175">
        <v>-7.1945937964928208E-2</v>
      </c>
      <c r="D8" s="176">
        <v>3.9800195618225676E-2</v>
      </c>
      <c r="E8" s="176">
        <v>0.1041240045433971</v>
      </c>
      <c r="F8" s="176">
        <v>-3.7539906868435668E-3</v>
      </c>
      <c r="G8" s="176">
        <v>-9.0395989342560989E-2</v>
      </c>
      <c r="H8" s="176">
        <v>9.1984371471458548E-3</v>
      </c>
      <c r="I8" s="176">
        <v>7.0633030427968979E-2</v>
      </c>
    </row>
    <row r="9" spans="1:9">
      <c r="B9" s="120" t="s">
        <v>28</v>
      </c>
      <c r="C9" s="175">
        <v>-9.4309379154474349E-2</v>
      </c>
      <c r="D9" s="176">
        <v>4.0292615715272317E-2</v>
      </c>
      <c r="E9" s="176">
        <v>0.10374876524756238</v>
      </c>
      <c r="F9" s="176">
        <v>1.5548045581592618E-4</v>
      </c>
      <c r="G9" s="176">
        <v>-9.2039087259563779E-2</v>
      </c>
      <c r="H9" s="176">
        <v>-1.6177723828900592E-2</v>
      </c>
      <c r="I9" s="176">
        <v>6.2964052127115089E-2</v>
      </c>
    </row>
    <row r="10" spans="1:9">
      <c r="B10" s="120" t="s">
        <v>33</v>
      </c>
      <c r="C10" s="175">
        <v>-0.10100397691213658</v>
      </c>
      <c r="D10" s="176">
        <v>5.6561081568119675E-2</v>
      </c>
      <c r="E10" s="176">
        <v>0.12937923836640852</v>
      </c>
      <c r="F10" s="176">
        <v>1.0207790970337305E-2</v>
      </c>
      <c r="G10" s="176">
        <v>-0.11405534717314147</v>
      </c>
      <c r="H10" s="176">
        <v>1.2688176041879551E-3</v>
      </c>
      <c r="I10" s="176">
        <v>7.9829844318912935E-2</v>
      </c>
    </row>
    <row r="11" spans="1:9">
      <c r="B11" s="127" t="s">
        <v>95</v>
      </c>
      <c r="C11" s="177">
        <v>-8.3153223346084326E-2</v>
      </c>
      <c r="D11" s="178">
        <v>3.283008971234036E-2</v>
      </c>
      <c r="E11" s="178">
        <v>0.10787909777053772</v>
      </c>
      <c r="F11" s="178">
        <v>-6.713461703825252E-3</v>
      </c>
      <c r="G11" s="178">
        <v>-9.7465178299528943E-2</v>
      </c>
      <c r="H11" s="178">
        <v>1.9290569914198752E-2</v>
      </c>
      <c r="I11" s="178">
        <v>7.5357110909836322E-2</v>
      </c>
    </row>
    <row r="14" spans="1:9" ht="15" thickBot="1">
      <c r="B14" s="182" t="s">
        <v>146</v>
      </c>
      <c r="C14" s="182" t="s">
        <v>178</v>
      </c>
      <c r="D14" s="183" t="s">
        <v>175</v>
      </c>
      <c r="E14" s="183" t="s">
        <v>176</v>
      </c>
      <c r="F14" s="183" t="s">
        <v>177</v>
      </c>
    </row>
    <row r="15" spans="1:9">
      <c r="B15" s="92" t="s">
        <v>8</v>
      </c>
      <c r="C15" s="92" t="s">
        <v>144</v>
      </c>
      <c r="D15" s="184">
        <v>-0.13065801880053718</v>
      </c>
      <c r="E15" s="184">
        <v>2.7578296265377444E-2</v>
      </c>
      <c r="F15" s="184">
        <v>0.11472819620536567</v>
      </c>
    </row>
    <row r="16" spans="1:9">
      <c r="B16" s="18" t="s">
        <v>8</v>
      </c>
      <c r="C16" s="18" t="s">
        <v>48</v>
      </c>
      <c r="D16" s="128">
        <v>-0.3342545764636079</v>
      </c>
      <c r="E16" s="128">
        <v>8.7220383187882389E-2</v>
      </c>
      <c r="F16" s="128">
        <v>0.12790231404430785</v>
      </c>
    </row>
    <row r="17" spans="2:6" ht="15" thickBot="1">
      <c r="B17" s="185" t="s">
        <v>8</v>
      </c>
      <c r="C17" s="185" t="s">
        <v>143</v>
      </c>
      <c r="D17" s="186">
        <v>-7.2667733357987041E-2</v>
      </c>
      <c r="E17" s="186">
        <v>-1.8691853483239762E-2</v>
      </c>
      <c r="F17" s="186">
        <v>6.4405409929749524E-2</v>
      </c>
    </row>
    <row r="18" spans="2:6">
      <c r="B18" s="92" t="s">
        <v>13</v>
      </c>
      <c r="C18" s="92" t="s">
        <v>144</v>
      </c>
      <c r="D18" s="184">
        <v>-7.1110294753219838E-2</v>
      </c>
      <c r="E18" s="184">
        <v>-4.7513917548557272E-2</v>
      </c>
      <c r="F18" s="184">
        <v>0.14442552921263507</v>
      </c>
    </row>
    <row r="19" spans="2:6">
      <c r="B19" s="18" t="s">
        <v>13</v>
      </c>
      <c r="C19" s="18" t="s">
        <v>48</v>
      </c>
      <c r="D19" s="128">
        <v>-0.17425196025381751</v>
      </c>
      <c r="E19" s="128">
        <v>0.72212314623615548</v>
      </c>
      <c r="F19" s="128">
        <v>0.2390758656189913</v>
      </c>
    </row>
    <row r="20" spans="2:6" ht="15" thickBot="1">
      <c r="B20" s="185" t="s">
        <v>13</v>
      </c>
      <c r="C20" s="185" t="s">
        <v>143</v>
      </c>
      <c r="D20" s="186">
        <v>-0.1018514584100545</v>
      </c>
      <c r="E20" s="186">
        <v>-3.7744453191016825E-2</v>
      </c>
      <c r="F20" s="186">
        <v>9.3948200794305547E-2</v>
      </c>
    </row>
    <row r="21" spans="2:6">
      <c r="B21" s="92" t="s">
        <v>18</v>
      </c>
      <c r="C21" s="92" t="s">
        <v>144</v>
      </c>
      <c r="D21" s="184">
        <v>-8.5313862432544796E-2</v>
      </c>
      <c r="E21" s="184">
        <v>-7.881875667912297E-2</v>
      </c>
      <c r="F21" s="184">
        <v>8.1201254678257895E-2</v>
      </c>
    </row>
    <row r="22" spans="2:6">
      <c r="B22" s="18" t="s">
        <v>18</v>
      </c>
      <c r="C22" s="18" t="s">
        <v>48</v>
      </c>
      <c r="D22" s="128">
        <v>-2.6198061605000156E-2</v>
      </c>
      <c r="E22" s="128">
        <v>0.11592838329628519</v>
      </c>
      <c r="F22" s="128">
        <v>-1.2577172875131826E-2</v>
      </c>
    </row>
    <row r="23" spans="2:6" ht="15" thickBot="1">
      <c r="B23" s="185" t="s">
        <v>18</v>
      </c>
      <c r="C23" s="185" t="s">
        <v>143</v>
      </c>
      <c r="D23" s="186">
        <v>-0.10552331171998686</v>
      </c>
      <c r="E23" s="186">
        <v>-3.4714015178482382E-2</v>
      </c>
      <c r="F23" s="186">
        <v>8.5203487085687257E-2</v>
      </c>
    </row>
    <row r="24" spans="2:6">
      <c r="B24" s="92" t="s">
        <v>23</v>
      </c>
      <c r="C24" s="92" t="s">
        <v>144</v>
      </c>
      <c r="D24" s="184">
        <v>-0.13220052995212406</v>
      </c>
      <c r="E24" s="184">
        <v>7.4971731041864054E-3</v>
      </c>
      <c r="F24" s="184">
        <v>0.12592642557819911</v>
      </c>
    </row>
    <row r="25" spans="2:6">
      <c r="B25" s="18" t="s">
        <v>23</v>
      </c>
      <c r="C25" s="18" t="s">
        <v>48</v>
      </c>
      <c r="D25" s="128">
        <v>-6.8940823981315402E-2</v>
      </c>
      <c r="E25" s="128">
        <v>9.0591461152925268E-2</v>
      </c>
      <c r="F25" s="128">
        <v>4.0194983620078562E-2</v>
      </c>
    </row>
    <row r="26" spans="2:6" ht="15" thickBot="1">
      <c r="B26" s="185" t="s">
        <v>23</v>
      </c>
      <c r="C26" s="185" t="s">
        <v>143</v>
      </c>
      <c r="D26" s="186">
        <v>-7.6583748754470382E-2</v>
      </c>
      <c r="E26" s="186">
        <v>-3.2506952721493843E-2</v>
      </c>
      <c r="F26" s="186">
        <v>5.6300287179318786E-2</v>
      </c>
    </row>
    <row r="27" spans="2:6">
      <c r="B27" s="92" t="s">
        <v>28</v>
      </c>
      <c r="C27" s="92" t="s">
        <v>144</v>
      </c>
      <c r="D27" s="184">
        <v>-0.11582760233709521</v>
      </c>
      <c r="E27" s="184">
        <v>3.7801753858341725E-2</v>
      </c>
      <c r="F27" s="184">
        <v>0.10526513416291805</v>
      </c>
    </row>
    <row r="28" spans="2:6">
      <c r="B28" s="18" t="s">
        <v>28</v>
      </c>
      <c r="C28" s="18" t="s">
        <v>48</v>
      </c>
      <c r="D28" s="128">
        <v>-7.6640367232720497E-2</v>
      </c>
      <c r="E28" s="128">
        <v>-4.5966018535751885E-2</v>
      </c>
      <c r="F28" s="128">
        <v>1.3238907934060462E-2</v>
      </c>
    </row>
    <row r="29" spans="2:6" ht="15" thickBot="1">
      <c r="B29" s="185" t="s">
        <v>28</v>
      </c>
      <c r="C29" s="185" t="s">
        <v>143</v>
      </c>
      <c r="D29" s="186">
        <v>-8.2950016223379719E-2</v>
      </c>
      <c r="E29" s="186">
        <v>-3.6803723128934096E-2</v>
      </c>
      <c r="F29" s="186">
        <v>5.0411468024150308E-2</v>
      </c>
    </row>
    <row r="30" spans="2:6">
      <c r="B30" s="92" t="s">
        <v>33</v>
      </c>
      <c r="C30" s="92" t="s">
        <v>144</v>
      </c>
      <c r="D30" s="184">
        <v>-0.14346028077055795</v>
      </c>
      <c r="E30" s="184">
        <v>5.7041417696652719E-3</v>
      </c>
      <c r="F30" s="184">
        <v>0.13026166531866301</v>
      </c>
    </row>
    <row r="31" spans="2:6">
      <c r="B31" s="18" t="s">
        <v>33</v>
      </c>
      <c r="C31" s="18" t="s">
        <v>48</v>
      </c>
      <c r="D31" s="128">
        <v>-0.31983172405495186</v>
      </c>
      <c r="E31" s="128">
        <v>0.3345947790048267</v>
      </c>
      <c r="F31" s="128">
        <v>3.9683779497739602E-2</v>
      </c>
    </row>
    <row r="32" spans="2:6" ht="15" thickBot="1">
      <c r="B32" s="185" t="s">
        <v>33</v>
      </c>
      <c r="C32" s="185" t="s">
        <v>143</v>
      </c>
      <c r="D32" s="186">
        <v>-7.5737624894500533E-2</v>
      </c>
      <c r="E32" s="186">
        <v>-2.9924456558221513E-2</v>
      </c>
      <c r="F32" s="186">
        <v>6.1999921079675779E-2</v>
      </c>
    </row>
    <row r="33" spans="2:6">
      <c r="B33" s="92" t="s">
        <v>95</v>
      </c>
      <c r="C33" s="92" t="s">
        <v>144</v>
      </c>
      <c r="D33" s="184">
        <v>-0.11749649144795082</v>
      </c>
      <c r="E33" s="184">
        <v>6.830929307263256E-3</v>
      </c>
      <c r="F33" s="184">
        <v>0.11412493321253514</v>
      </c>
    </row>
    <row r="34" spans="2:6">
      <c r="B34" s="18" t="s">
        <v>95</v>
      </c>
      <c r="C34" s="18" t="s">
        <v>48</v>
      </c>
      <c r="D34" s="128">
        <v>-0.10742634069882451</v>
      </c>
      <c r="E34" s="128">
        <v>0.16465931797979882</v>
      </c>
      <c r="F34" s="128">
        <v>6.4203896368932423E-2</v>
      </c>
    </row>
    <row r="35" spans="2:6">
      <c r="B35" s="18" t="s">
        <v>95</v>
      </c>
      <c r="C35" s="18" t="s">
        <v>143</v>
      </c>
      <c r="D35" s="128">
        <v>-8.2675322396701501E-2</v>
      </c>
      <c r="E35" s="128">
        <v>-3.3241353007827379E-2</v>
      </c>
      <c r="F35" s="128">
        <v>6.016563667617536E-2</v>
      </c>
    </row>
  </sheetData>
  <mergeCells count="1">
    <mergeCell ref="A1:G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1B1C-EF73-4E2C-BD82-76075CBAABB4}">
  <dimension ref="A1:I11"/>
  <sheetViews>
    <sheetView workbookViewId="0">
      <selection activeCell="I11" sqref="I11"/>
    </sheetView>
  </sheetViews>
  <sheetFormatPr defaultRowHeight="14.45"/>
  <cols>
    <col min="2" max="9" width="13.5703125" customWidth="1"/>
  </cols>
  <sheetData>
    <row r="1" spans="1:9" ht="18.600000000000001">
      <c r="A1" s="299" t="s">
        <v>68</v>
      </c>
      <c r="B1" s="299"/>
      <c r="C1" s="299"/>
      <c r="D1" s="299"/>
      <c r="E1" s="299"/>
      <c r="F1" s="299"/>
    </row>
    <row r="2" spans="1:9" ht="14.45" customHeight="1">
      <c r="A2" s="9"/>
    </row>
    <row r="3" spans="1:9">
      <c r="D3" s="60"/>
      <c r="E3" s="60"/>
      <c r="F3" s="60"/>
      <c r="G3" s="60"/>
      <c r="H3" s="60"/>
      <c r="I3" s="60"/>
    </row>
    <row r="4" spans="1:9">
      <c r="B4" s="118" t="s">
        <v>146</v>
      </c>
      <c r="C4" s="118" t="s">
        <v>171</v>
      </c>
      <c r="D4" s="118" t="s">
        <v>172</v>
      </c>
      <c r="E4" s="118" t="s">
        <v>173</v>
      </c>
      <c r="F4" s="118" t="s">
        <v>174</v>
      </c>
      <c r="G4" s="118" t="s">
        <v>175</v>
      </c>
      <c r="H4" s="118" t="s">
        <v>176</v>
      </c>
      <c r="I4" s="118" t="s">
        <v>177</v>
      </c>
    </row>
    <row r="5" spans="1:9">
      <c r="B5" s="120" t="s">
        <v>8</v>
      </c>
      <c r="C5" s="175">
        <v>-3.4049999999999997E-2</v>
      </c>
      <c r="D5" s="176">
        <v>2.725E-2</v>
      </c>
      <c r="E5" s="176">
        <v>6.7430000000000004E-2</v>
      </c>
      <c r="F5" s="176">
        <v>-6.9489999999999996E-2</v>
      </c>
      <c r="G5" s="176">
        <v>-8.4909999999999999E-2</v>
      </c>
      <c r="H5" s="176">
        <v>4.4409999999999998E-2</v>
      </c>
      <c r="I5" s="176">
        <v>2.231E-2</v>
      </c>
    </row>
    <row r="6" spans="1:9">
      <c r="B6" s="120" t="s">
        <v>13</v>
      </c>
      <c r="C6" s="175">
        <v>-7.0360000000000006E-2</v>
      </c>
      <c r="D6" s="176">
        <v>2.3999999999999998E-3</v>
      </c>
      <c r="E6" s="176">
        <v>9.511E-2</v>
      </c>
      <c r="F6" s="176">
        <v>-7.4510000000000007E-2</v>
      </c>
      <c r="G6" s="176">
        <v>-6.4619999999999997E-2</v>
      </c>
      <c r="H6" s="176">
        <v>0.23955000000000001</v>
      </c>
      <c r="I6" s="176">
        <v>0.11727</v>
      </c>
    </row>
    <row r="7" spans="1:9">
      <c r="B7" s="120" t="s">
        <v>18</v>
      </c>
      <c r="C7" s="175">
        <v>1.481E-2</v>
      </c>
      <c r="D7" s="176">
        <v>-1.5779999999999999E-2</v>
      </c>
      <c r="E7" s="176">
        <v>4.471E-2</v>
      </c>
      <c r="F7" s="176">
        <v>-1.035E-2</v>
      </c>
      <c r="G7" s="176">
        <v>-1.145E-2</v>
      </c>
      <c r="H7" s="176">
        <v>5.7459999999999997E-2</v>
      </c>
      <c r="I7" s="176">
        <v>-1.3950000000000001E-2</v>
      </c>
    </row>
    <row r="8" spans="1:9">
      <c r="B8" s="120" t="s">
        <v>23</v>
      </c>
      <c r="C8" s="175">
        <v>-2.2610000000000002E-2</v>
      </c>
      <c r="D8" s="176">
        <v>2.9839999999999998E-2</v>
      </c>
      <c r="E8" s="176">
        <v>5.9200000000000003E-2</v>
      </c>
      <c r="F8" s="176">
        <v>-2.887E-2</v>
      </c>
      <c r="G8" s="176">
        <v>-2.6929999999999999E-2</v>
      </c>
      <c r="H8" s="176">
        <v>4.1459999999999997E-2</v>
      </c>
      <c r="I8" s="176">
        <v>9.9399999999999992E-3</v>
      </c>
    </row>
    <row r="9" spans="1:9">
      <c r="B9" s="120" t="s">
        <v>28</v>
      </c>
      <c r="C9" s="175">
        <v>-4.0430000000000001E-2</v>
      </c>
      <c r="D9" s="176">
        <v>2.921E-2</v>
      </c>
      <c r="E9" s="176">
        <v>5.3749999999999999E-2</v>
      </c>
      <c r="F9" s="176">
        <v>-2.8060000000000002E-2</v>
      </c>
      <c r="G9" s="176">
        <v>-2.0959999999999999E-2</v>
      </c>
      <c r="H9" s="176">
        <v>1.968E-2</v>
      </c>
      <c r="I9" s="176">
        <v>-5.4900000000000001E-3</v>
      </c>
    </row>
    <row r="10" spans="1:9">
      <c r="B10" s="120" t="s">
        <v>33</v>
      </c>
      <c r="C10" s="175">
        <v>-4.5699999999999998E-2</v>
      </c>
      <c r="D10" s="176">
        <v>4.4949999999999997E-2</v>
      </c>
      <c r="E10" s="176">
        <v>7.6550000000000007E-2</v>
      </c>
      <c r="F10" s="176">
        <v>-1.9259999999999999E-2</v>
      </c>
      <c r="G10" s="176">
        <v>-4.231E-2</v>
      </c>
      <c r="H10" s="176">
        <v>3.8879999999999998E-2</v>
      </c>
      <c r="I10" s="176">
        <v>8.4399999999999996E-3</v>
      </c>
    </row>
    <row r="11" spans="1:9">
      <c r="B11" s="127" t="s">
        <v>95</v>
      </c>
      <c r="C11" s="177">
        <v>-3.304E-2</v>
      </c>
      <c r="D11" s="178">
        <v>2.2679999999999999E-2</v>
      </c>
      <c r="E11" s="178">
        <v>6.1589999999999999E-2</v>
      </c>
      <c r="F11" s="178">
        <v>-3.2460000000000003E-2</v>
      </c>
      <c r="G11" s="178">
        <v>-3.27E-2</v>
      </c>
      <c r="H11" s="178">
        <v>5.2760000000000001E-2</v>
      </c>
      <c r="I11" s="178">
        <v>1.2999999999999999E-2</v>
      </c>
    </row>
  </sheetData>
  <mergeCells count="1">
    <mergeCell ref="A1:F1"/>
  </mergeCells>
  <phoneticPr fontId="17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AE1FB-2F9E-4F6E-A533-5711B3E74816}">
  <dimension ref="A1:I12"/>
  <sheetViews>
    <sheetView workbookViewId="0">
      <selection activeCell="C2" sqref="C1:C1048576"/>
    </sheetView>
  </sheetViews>
  <sheetFormatPr defaultRowHeight="14.45"/>
  <cols>
    <col min="2" max="9" width="13.5703125" customWidth="1"/>
  </cols>
  <sheetData>
    <row r="1" spans="1:9" ht="18.600000000000001">
      <c r="A1" s="299" t="s">
        <v>69</v>
      </c>
      <c r="B1" s="299"/>
      <c r="C1" s="299"/>
      <c r="D1" s="299"/>
      <c r="E1" s="299"/>
      <c r="F1" s="299"/>
    </row>
    <row r="2" spans="1:9" ht="14.25" customHeight="1">
      <c r="A2" s="9"/>
      <c r="B2" s="9"/>
      <c r="C2" s="9"/>
      <c r="D2" s="9"/>
      <c r="E2" s="9"/>
    </row>
    <row r="3" spans="1:9" ht="14.45" customHeight="1">
      <c r="A3" s="9"/>
      <c r="B3" s="9"/>
      <c r="C3" s="9"/>
      <c r="D3" s="9"/>
      <c r="E3" s="9"/>
    </row>
    <row r="4" spans="1:9">
      <c r="B4" s="118" t="s">
        <v>146</v>
      </c>
      <c r="C4" s="118" t="s">
        <v>171</v>
      </c>
      <c r="D4" s="118" t="s">
        <v>172</v>
      </c>
      <c r="E4" s="118" t="s">
        <v>173</v>
      </c>
      <c r="F4" s="118" t="s">
        <v>174</v>
      </c>
      <c r="G4" s="118" t="s">
        <v>175</v>
      </c>
      <c r="H4" s="118" t="s">
        <v>176</v>
      </c>
      <c r="I4" s="118" t="s">
        <v>177</v>
      </c>
    </row>
    <row r="5" spans="1:9">
      <c r="B5" s="120" t="s">
        <v>8</v>
      </c>
      <c r="C5" s="175">
        <v>-9.3899999999999997E-2</v>
      </c>
      <c r="D5" s="176">
        <v>2.1100000000000001E-2</v>
      </c>
      <c r="E5" s="176">
        <v>9.6000000000000002E-2</v>
      </c>
      <c r="F5" s="176">
        <v>-5.9700000000000003E-2</v>
      </c>
      <c r="G5" s="176">
        <v>-0.15759999999999999</v>
      </c>
      <c r="H5" s="176">
        <v>-4.7999999999999996E-3</v>
      </c>
      <c r="I5" s="176">
        <v>6.1800000000000001E-2</v>
      </c>
    </row>
    <row r="6" spans="1:9">
      <c r="B6" s="120" t="s">
        <v>13</v>
      </c>
      <c r="C6" s="175">
        <v>-0.12809999999999999</v>
      </c>
      <c r="D6" s="176">
        <v>-6.3E-3</v>
      </c>
      <c r="E6" s="176">
        <v>0.1178</v>
      </c>
      <c r="F6" s="176">
        <v>-6.88E-2</v>
      </c>
      <c r="G6" s="176">
        <v>-0.13439999999999999</v>
      </c>
      <c r="H6" s="176">
        <v>0.18790000000000001</v>
      </c>
      <c r="I6" s="176">
        <v>0.15140000000000001</v>
      </c>
    </row>
    <row r="7" spans="1:9">
      <c r="B7" s="120" t="s">
        <v>18</v>
      </c>
      <c r="C7" s="175">
        <v>-3.1300000000000001E-2</v>
      </c>
      <c r="D7" s="176">
        <v>-2.0199999999999999E-2</v>
      </c>
      <c r="E7" s="176">
        <v>6.6100000000000006E-2</v>
      </c>
      <c r="F7" s="176">
        <v>-2.5000000000000001E-3</v>
      </c>
      <c r="G7" s="176">
        <v>-7.2499999999999995E-2</v>
      </c>
      <c r="H7" s="176">
        <v>2.1100000000000001E-2</v>
      </c>
      <c r="I7" s="176">
        <v>1.3599999999999999E-2</v>
      </c>
    </row>
    <row r="8" spans="1:9">
      <c r="B8" s="120" t="s">
        <v>23</v>
      </c>
      <c r="C8" s="175">
        <v>-8.3299999999999999E-2</v>
      </c>
      <c r="D8" s="176">
        <v>2.9499999999999998E-2</v>
      </c>
      <c r="E8" s="176">
        <v>9.3299999999999994E-2</v>
      </c>
      <c r="F8" s="176">
        <v>-1.35E-2</v>
      </c>
      <c r="G8" s="176">
        <v>-9.9199999999999997E-2</v>
      </c>
      <c r="H8" s="176">
        <v>-4.0000000000000002E-4</v>
      </c>
      <c r="I8" s="176">
        <v>4.9000000000000002E-2</v>
      </c>
    </row>
    <row r="9" spans="1:9">
      <c r="B9" s="120" t="s">
        <v>28</v>
      </c>
      <c r="C9" s="175">
        <v>-0.10199999999999999</v>
      </c>
      <c r="D9" s="176">
        <v>3.5499999999999997E-2</v>
      </c>
      <c r="E9" s="176">
        <v>9.8699999999999996E-2</v>
      </c>
      <c r="F9" s="176">
        <v>-4.4000000000000003E-3</v>
      </c>
      <c r="G9" s="176">
        <v>-9.6100000000000005E-2</v>
      </c>
      <c r="H9" s="176">
        <v>-2.06E-2</v>
      </c>
      <c r="I9" s="176">
        <v>3.8399999999999997E-2</v>
      </c>
    </row>
    <row r="10" spans="1:9">
      <c r="B10" s="120" t="s">
        <v>33</v>
      </c>
      <c r="C10" s="175">
        <v>-0.1135</v>
      </c>
      <c r="D10" s="176">
        <v>4.4600000000000001E-2</v>
      </c>
      <c r="E10" s="176">
        <v>0.1168</v>
      </c>
      <c r="F10" s="176">
        <v>-1E-3</v>
      </c>
      <c r="G10" s="176">
        <v>-0.1237</v>
      </c>
      <c r="H10" s="176">
        <v>-9.5999999999999992E-3</v>
      </c>
      <c r="I10" s="176">
        <v>6.5199999999999994E-2</v>
      </c>
    </row>
    <row r="11" spans="1:9">
      <c r="B11" s="127" t="s">
        <v>95</v>
      </c>
      <c r="C11" s="177">
        <v>-9.3200000000000005E-2</v>
      </c>
      <c r="D11" s="178">
        <v>2.3199999999999998E-2</v>
      </c>
      <c r="E11" s="178">
        <v>9.7600000000000006E-2</v>
      </c>
      <c r="F11" s="178">
        <v>-1.5800000000000002E-2</v>
      </c>
      <c r="G11" s="178">
        <v>-0.1056</v>
      </c>
      <c r="H11" s="178">
        <v>1.01E-2</v>
      </c>
      <c r="I11" s="178">
        <v>5.3800000000000001E-2</v>
      </c>
    </row>
    <row r="12" spans="1:9">
      <c r="B12" s="21"/>
      <c r="C12" s="21"/>
      <c r="D12" s="21"/>
      <c r="E12" s="21"/>
      <c r="F12" s="21"/>
      <c r="G12" s="21"/>
      <c r="H12" s="21"/>
      <c r="I12" s="21"/>
    </row>
  </sheetData>
  <mergeCells count="1">
    <mergeCell ref="A1:F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4AA32-6AB9-4E9F-A2F6-65128101DADC}">
  <dimension ref="A1:I11"/>
  <sheetViews>
    <sheetView workbookViewId="0">
      <selection sqref="A1:H1"/>
    </sheetView>
  </sheetViews>
  <sheetFormatPr defaultRowHeight="14.45"/>
  <cols>
    <col min="2" max="9" width="13.5703125" customWidth="1"/>
  </cols>
  <sheetData>
    <row r="1" spans="1:9" ht="18.600000000000001">
      <c r="A1" s="299" t="s">
        <v>179</v>
      </c>
      <c r="B1" s="299"/>
      <c r="C1" s="299"/>
      <c r="D1" s="299"/>
      <c r="E1" s="299"/>
      <c r="F1" s="299"/>
      <c r="G1" s="299"/>
      <c r="H1" s="299"/>
    </row>
    <row r="2" spans="1:9">
      <c r="A2" s="20"/>
    </row>
    <row r="3" spans="1:9">
      <c r="A3" s="20"/>
    </row>
    <row r="4" spans="1:9">
      <c r="B4" s="187" t="s">
        <v>146</v>
      </c>
      <c r="C4" s="187" t="s">
        <v>171</v>
      </c>
      <c r="D4" s="187" t="s">
        <v>172</v>
      </c>
      <c r="E4" s="187" t="s">
        <v>173</v>
      </c>
      <c r="F4" s="187" t="s">
        <v>174</v>
      </c>
      <c r="G4" s="187" t="s">
        <v>175</v>
      </c>
      <c r="H4" s="187" t="s">
        <v>176</v>
      </c>
      <c r="I4" s="187" t="s">
        <v>177</v>
      </c>
    </row>
    <row r="5" spans="1:9">
      <c r="B5" s="129" t="s">
        <v>8</v>
      </c>
      <c r="C5" s="179">
        <v>-4.53E-2</v>
      </c>
      <c r="D5" s="180">
        <v>1.1299999999999999E-2</v>
      </c>
      <c r="E5" s="180">
        <v>5.0999999999999997E-2</v>
      </c>
      <c r="F5" s="180">
        <v>-8.3500000000000005E-2</v>
      </c>
      <c r="G5" s="180">
        <v>-9.8500000000000004E-2</v>
      </c>
      <c r="H5" s="180">
        <v>2.9100000000000001E-2</v>
      </c>
      <c r="I5" s="180">
        <v>-1.8E-3</v>
      </c>
    </row>
    <row r="6" spans="1:9">
      <c r="B6" s="129" t="s">
        <v>13</v>
      </c>
      <c r="C6" s="179">
        <v>-8.6199999999999999E-2</v>
      </c>
      <c r="D6" s="180">
        <v>-1.49E-2</v>
      </c>
      <c r="E6" s="180">
        <v>7.6499999999999999E-2</v>
      </c>
      <c r="F6" s="180">
        <v>-0.09</v>
      </c>
      <c r="G6" s="180">
        <v>-0.08</v>
      </c>
      <c r="H6" s="180">
        <v>0.2195</v>
      </c>
      <c r="I6" s="180">
        <v>9.8500000000000004E-2</v>
      </c>
    </row>
    <row r="7" spans="1:9">
      <c r="B7" s="129" t="s">
        <v>18</v>
      </c>
      <c r="C7" s="179">
        <v>8.3999999999999995E-3</v>
      </c>
      <c r="D7" s="180">
        <v>-2.75E-2</v>
      </c>
      <c r="E7" s="180">
        <v>3.2399999999999998E-2</v>
      </c>
      <c r="F7" s="180">
        <v>-2.1899999999999999E-2</v>
      </c>
      <c r="G7" s="180">
        <v>-2.2800000000000001E-2</v>
      </c>
      <c r="H7" s="180">
        <v>4.5400000000000003E-2</v>
      </c>
      <c r="I7" s="180">
        <v>-2.98E-2</v>
      </c>
    </row>
    <row r="8" spans="1:9">
      <c r="B8" s="129" t="s">
        <v>23</v>
      </c>
      <c r="C8" s="179">
        <v>-3.4599999999999999E-2</v>
      </c>
      <c r="D8" s="180">
        <v>1.9599999999999999E-2</v>
      </c>
      <c r="E8" s="180">
        <v>4.8800000000000003E-2</v>
      </c>
      <c r="F8" s="180">
        <v>-3.8300000000000001E-2</v>
      </c>
      <c r="G8" s="180">
        <v>-3.6299999999999999E-2</v>
      </c>
      <c r="H8" s="180">
        <v>3.15E-2</v>
      </c>
      <c r="I8" s="180">
        <v>-1.0500000000000001E-2</v>
      </c>
    </row>
    <row r="9" spans="1:9">
      <c r="B9" s="129" t="s">
        <v>28</v>
      </c>
      <c r="C9" s="179">
        <v>-4.8599999999999997E-2</v>
      </c>
      <c r="D9" s="180">
        <v>2.4500000000000001E-2</v>
      </c>
      <c r="E9" s="180">
        <v>4.8899999999999999E-2</v>
      </c>
      <c r="F9" s="180">
        <v>-3.2500000000000001E-2</v>
      </c>
      <c r="G9" s="180">
        <v>-2.5399999999999999E-2</v>
      </c>
      <c r="H9" s="180">
        <v>1.5100000000000001E-2</v>
      </c>
      <c r="I9" s="180">
        <v>-2.8400000000000002E-2</v>
      </c>
    </row>
    <row r="10" spans="1:9">
      <c r="B10" s="129" t="s">
        <v>33</v>
      </c>
      <c r="C10" s="179">
        <v>-5.8999999999999997E-2</v>
      </c>
      <c r="D10" s="180">
        <v>3.3099999999999997E-2</v>
      </c>
      <c r="E10" s="180">
        <v>6.4500000000000002E-2</v>
      </c>
      <c r="F10" s="180">
        <v>-3.0099999999999998E-2</v>
      </c>
      <c r="G10" s="180">
        <v>-5.28E-2</v>
      </c>
      <c r="H10" s="180">
        <v>2.7699999999999999E-2</v>
      </c>
      <c r="I10" s="180">
        <v>-5.1999999999999998E-3</v>
      </c>
    </row>
    <row r="11" spans="1:9">
      <c r="B11" s="188" t="s">
        <v>95</v>
      </c>
      <c r="C11" s="189">
        <v>-4.36E-2</v>
      </c>
      <c r="D11" s="190">
        <v>1.32E-2</v>
      </c>
      <c r="E11" s="190">
        <v>5.1799999999999999E-2</v>
      </c>
      <c r="F11" s="190">
        <v>-4.1300000000000003E-2</v>
      </c>
      <c r="G11" s="190">
        <v>-4.1500000000000002E-2</v>
      </c>
      <c r="H11" s="190">
        <v>4.3299999999999998E-2</v>
      </c>
      <c r="I11" s="190">
        <v>-7.3000000000000001E-3</v>
      </c>
    </row>
  </sheetData>
  <mergeCells count="1">
    <mergeCell ref="A1:H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CC804-85FE-4B3C-8EAD-34F0610D48BA}">
  <dimension ref="A1:I11"/>
  <sheetViews>
    <sheetView workbookViewId="0">
      <selection sqref="A1:H1"/>
    </sheetView>
  </sheetViews>
  <sheetFormatPr defaultRowHeight="14.45"/>
  <cols>
    <col min="2" max="9" width="13.5703125" customWidth="1"/>
  </cols>
  <sheetData>
    <row r="1" spans="1:9" ht="18.600000000000001">
      <c r="A1" s="299" t="s">
        <v>71</v>
      </c>
      <c r="B1" s="299"/>
      <c r="C1" s="299"/>
      <c r="D1" s="299"/>
      <c r="E1" s="299"/>
      <c r="F1" s="299"/>
      <c r="G1" s="299"/>
      <c r="H1" s="299"/>
    </row>
    <row r="4" spans="1:9">
      <c r="B4" s="118" t="s">
        <v>146</v>
      </c>
      <c r="C4" s="118" t="s">
        <v>171</v>
      </c>
      <c r="D4" s="118" t="s">
        <v>172</v>
      </c>
      <c r="E4" s="118" t="s">
        <v>173</v>
      </c>
      <c r="F4" s="118" t="s">
        <v>174</v>
      </c>
      <c r="G4" s="118" t="s">
        <v>175</v>
      </c>
      <c r="H4" s="118" t="s">
        <v>176</v>
      </c>
      <c r="I4" s="118" t="s">
        <v>177</v>
      </c>
    </row>
    <row r="5" spans="1:9">
      <c r="B5" s="120" t="s">
        <v>8</v>
      </c>
      <c r="C5" s="126">
        <v>-8.5260263417120036E-2</v>
      </c>
      <c r="D5" s="126">
        <v>3.6608635823733124E-2</v>
      </c>
      <c r="E5" s="126">
        <v>0.1103336572341351</v>
      </c>
      <c r="F5" s="126">
        <v>-4.5235544508407319E-2</v>
      </c>
      <c r="G5" s="126">
        <v>-0.14488878554037521</v>
      </c>
      <c r="H5" s="126">
        <v>1.0026036663915782E-2</v>
      </c>
      <c r="I5" s="126">
        <v>8.7427236265504055E-2</v>
      </c>
    </row>
    <row r="6" spans="1:9">
      <c r="B6" s="120" t="s">
        <v>13</v>
      </c>
      <c r="C6" s="126">
        <v>-0.11499677583624286</v>
      </c>
      <c r="D6" s="126">
        <v>1.0564601289373053E-2</v>
      </c>
      <c r="E6" s="126">
        <v>0.13431689691643825</v>
      </c>
      <c r="F6" s="126">
        <v>-5.2936219393161558E-2</v>
      </c>
      <c r="G6" s="126">
        <v>-0.1198994308108849</v>
      </c>
      <c r="H6" s="126">
        <v>0.20740841897956494</v>
      </c>
      <c r="I6" s="126">
        <v>0.17106944903799134</v>
      </c>
    </row>
    <row r="7" spans="1:9">
      <c r="B7" s="120" t="s">
        <v>18</v>
      </c>
      <c r="C7" s="126">
        <v>-2.7371108287110504E-2</v>
      </c>
      <c r="D7" s="126">
        <v>-8.9874158006572526E-3</v>
      </c>
      <c r="E7" s="126">
        <v>7.6244076491132504E-2</v>
      </c>
      <c r="F7" s="126">
        <v>9.273963626701659E-3</v>
      </c>
      <c r="G7" s="126">
        <v>-6.1665088139671788E-2</v>
      </c>
      <c r="H7" s="126">
        <v>3.2900263446391138E-2</v>
      </c>
      <c r="I7" s="126">
        <v>3.0144741481856197E-2</v>
      </c>
    </row>
    <row r="8" spans="1:9">
      <c r="B8" s="120" t="s">
        <v>23</v>
      </c>
      <c r="C8" s="126">
        <v>-7.406544543484625E-2</v>
      </c>
      <c r="D8" s="126">
        <v>3.9152798872960415E-2</v>
      </c>
      <c r="E8" s="126">
        <v>0.10143849017053415</v>
      </c>
      <c r="F8" s="126">
        <v>-3.753846913607859E-3</v>
      </c>
      <c r="G8" s="126">
        <v>-9.0396160431851058E-2</v>
      </c>
      <c r="H8" s="126">
        <v>9.198593535786604E-3</v>
      </c>
      <c r="I8" s="126">
        <v>7.063297620864932E-2</v>
      </c>
    </row>
    <row r="9" spans="1:9">
      <c r="B9" s="120" t="s">
        <v>28</v>
      </c>
      <c r="C9" s="126">
        <v>-9.6377892005602692E-2</v>
      </c>
      <c r="D9" s="126">
        <v>3.9645001644520672E-2</v>
      </c>
      <c r="E9" s="126">
        <v>0.10106417392672599</v>
      </c>
      <c r="F9" s="126">
        <v>1.5553684459938263E-4</v>
      </c>
      <c r="G9" s="126">
        <v>-9.2039141071497896E-2</v>
      </c>
      <c r="H9" s="126">
        <v>-1.6177712062998909E-2</v>
      </c>
      <c r="I9" s="126">
        <v>6.2964034477019343E-2</v>
      </c>
    </row>
    <row r="10" spans="1:9">
      <c r="B10" s="120" t="s">
        <v>33</v>
      </c>
      <c r="C10" s="126">
        <v>-0.10305693970991855</v>
      </c>
      <c r="D10" s="126">
        <v>5.5903379101700054E-2</v>
      </c>
      <c r="E10" s="126">
        <v>0.12663230416287738</v>
      </c>
      <c r="F10" s="126">
        <v>1.0207564175273668E-2</v>
      </c>
      <c r="G10" s="126">
        <v>-0.1140551866021557</v>
      </c>
      <c r="H10" s="126">
        <v>1.2688919246960511E-3</v>
      </c>
      <c r="I10" s="126">
        <v>7.9829707135475339E-2</v>
      </c>
    </row>
    <row r="11" spans="1:9">
      <c r="B11" s="127" t="s">
        <v>95</v>
      </c>
      <c r="C11" s="229">
        <v>-8.5247244610738196E-2</v>
      </c>
      <c r="D11" s="229">
        <v>3.2187162809832255E-2</v>
      </c>
      <c r="E11" s="229">
        <v>0.10518450727209785</v>
      </c>
      <c r="F11" s="229">
        <v>-6.7134699457863769E-3</v>
      </c>
      <c r="G11" s="229">
        <v>-9.7465175455155692E-2</v>
      </c>
      <c r="H11" s="229">
        <v>1.9290558664721482E-2</v>
      </c>
      <c r="I11" s="229">
        <v>7.5357128860367426E-2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03D86-1BD2-420D-94DD-9E76435CEBD1}">
  <sheetPr>
    <tabColor theme="5" tint="0.59999389629810485"/>
  </sheetPr>
  <dimension ref="A1:F12"/>
  <sheetViews>
    <sheetView zoomScaleNormal="100" workbookViewId="0">
      <selection activeCell="F6" sqref="F6"/>
    </sheetView>
  </sheetViews>
  <sheetFormatPr defaultRowHeight="14.45"/>
  <cols>
    <col min="3" max="3" width="13.5703125" customWidth="1"/>
    <col min="4" max="4" width="26.5703125" customWidth="1"/>
    <col min="5" max="5" width="8.7109375" customWidth="1"/>
  </cols>
  <sheetData>
    <row r="1" spans="1:6" ht="18.600000000000001">
      <c r="A1" s="9" t="s">
        <v>5</v>
      </c>
      <c r="B1" s="7"/>
      <c r="C1" s="7"/>
      <c r="D1" s="7"/>
      <c r="E1" s="7"/>
      <c r="F1" s="7"/>
    </row>
    <row r="4" spans="1:6" ht="43.5">
      <c r="B4" s="90" t="s">
        <v>81</v>
      </c>
      <c r="C4" s="94" t="s">
        <v>92</v>
      </c>
      <c r="D4" s="94" t="s">
        <v>93</v>
      </c>
    </row>
    <row r="5" spans="1:6">
      <c r="B5" s="18">
        <v>2022</v>
      </c>
      <c r="C5" s="93">
        <v>54.001379</v>
      </c>
      <c r="D5" s="93">
        <v>67.082293000000007</v>
      </c>
    </row>
    <row r="6" spans="1:6">
      <c r="B6" s="18">
        <v>2021</v>
      </c>
      <c r="C6" s="93">
        <v>49.937947000000001</v>
      </c>
      <c r="D6" s="93">
        <v>58.560212999999997</v>
      </c>
    </row>
    <row r="7" spans="1:6">
      <c r="B7" s="18">
        <v>2020</v>
      </c>
      <c r="C7" s="93">
        <v>48.066526000000003</v>
      </c>
      <c r="D7" s="93">
        <v>56.582144</v>
      </c>
    </row>
    <row r="8" spans="1:6">
      <c r="B8" s="18">
        <v>2019</v>
      </c>
      <c r="C8" s="93">
        <v>54.804357000000003</v>
      </c>
      <c r="D8" s="93">
        <v>69.964912999999996</v>
      </c>
    </row>
    <row r="9" spans="1:6">
      <c r="B9" s="18">
        <v>2018</v>
      </c>
      <c r="C9" s="93">
        <v>54.978596000000003</v>
      </c>
      <c r="D9" s="93">
        <v>70.096316999999999</v>
      </c>
    </row>
    <row r="10" spans="1:6">
      <c r="B10" s="18">
        <v>2017</v>
      </c>
      <c r="C10" s="93">
        <v>52.037640000000003</v>
      </c>
      <c r="D10" s="93">
        <v>65.860870000000006</v>
      </c>
    </row>
    <row r="11" spans="1:6">
      <c r="B11" s="18">
        <v>2016</v>
      </c>
      <c r="C11" s="93">
        <v>52.412416</v>
      </c>
      <c r="D11" s="93">
        <v>66.033462999999998</v>
      </c>
    </row>
    <row r="12" spans="1:6">
      <c r="B12" s="18">
        <v>2015</v>
      </c>
      <c r="C12" s="93">
        <v>53.788159</v>
      </c>
      <c r="D12" s="93">
        <v>60.857331000000002</v>
      </c>
    </row>
  </sheetData>
  <sortState xmlns:xlrd2="http://schemas.microsoft.com/office/spreadsheetml/2017/richdata2" ref="B5:B12">
    <sortCondition descending="1" ref="B5:B12"/>
  </sortState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138A3-FE41-48B5-B949-131C8307C585}">
  <dimension ref="A1:I11"/>
  <sheetViews>
    <sheetView workbookViewId="0">
      <selection activeCell="E27" sqref="E27"/>
    </sheetView>
  </sheetViews>
  <sheetFormatPr defaultRowHeight="14.45"/>
  <cols>
    <col min="2" max="9" width="13.5703125" customWidth="1"/>
  </cols>
  <sheetData>
    <row r="1" spans="1:9" ht="18.600000000000001">
      <c r="A1" s="299" t="s">
        <v>72</v>
      </c>
      <c r="B1" s="299"/>
      <c r="C1" s="299"/>
      <c r="D1" s="299"/>
      <c r="E1" s="299"/>
    </row>
    <row r="4" spans="1:9">
      <c r="B4" s="118" t="s">
        <v>146</v>
      </c>
      <c r="C4" s="118" t="s">
        <v>171</v>
      </c>
      <c r="D4" s="118" t="s">
        <v>172</v>
      </c>
      <c r="E4" s="118" t="s">
        <v>173</v>
      </c>
      <c r="F4" s="118" t="s">
        <v>174</v>
      </c>
      <c r="G4" s="118" t="s">
        <v>175</v>
      </c>
      <c r="H4" s="118" t="s">
        <v>176</v>
      </c>
      <c r="I4" s="118" t="s">
        <v>177</v>
      </c>
    </row>
    <row r="5" spans="1:9">
      <c r="B5" s="120" t="s">
        <v>8</v>
      </c>
      <c r="C5" s="126">
        <v>9.2999999999999999E-2</v>
      </c>
      <c r="D5" s="126">
        <v>-5.0999999999999997E-2</v>
      </c>
      <c r="E5" s="126">
        <v>0.03</v>
      </c>
      <c r="F5" s="126">
        <v>-2.3E-2</v>
      </c>
      <c r="G5" s="126">
        <v>0.02</v>
      </c>
      <c r="H5" s="126">
        <v>6.0000000000000001E-3</v>
      </c>
      <c r="I5" s="126">
        <v>0.01</v>
      </c>
    </row>
    <row r="6" spans="1:9">
      <c r="B6" s="120" t="s">
        <v>13</v>
      </c>
      <c r="C6" s="126">
        <v>2.1000000000000001E-2</v>
      </c>
      <c r="D6" s="126">
        <v>-0.04</v>
      </c>
      <c r="E6" s="126">
        <v>0.04</v>
      </c>
      <c r="F6" s="126">
        <v>-2.8000000000000001E-2</v>
      </c>
      <c r="G6" s="126">
        <v>-3.0000000000000001E-3</v>
      </c>
      <c r="H6" s="126">
        <v>5.0000000000000001E-3</v>
      </c>
      <c r="I6" s="126">
        <v>2.5999999999999999E-2</v>
      </c>
    </row>
    <row r="7" spans="1:9">
      <c r="B7" s="120" t="s">
        <v>18</v>
      </c>
      <c r="C7" s="126">
        <v>-1E-3</v>
      </c>
      <c r="D7" s="126">
        <v>-3.4000000000000002E-2</v>
      </c>
      <c r="E7" s="126">
        <v>0.13400000000000001</v>
      </c>
      <c r="F7" s="126">
        <v>-0.115</v>
      </c>
      <c r="G7" s="126">
        <v>4.2000000000000003E-2</v>
      </c>
      <c r="H7" s="126">
        <v>4.2999999999999997E-2</v>
      </c>
      <c r="I7" s="126">
        <v>2.1000000000000001E-2</v>
      </c>
    </row>
    <row r="8" spans="1:9">
      <c r="B8" s="120" t="s">
        <v>23</v>
      </c>
      <c r="C8" s="126">
        <v>1.2999999999999999E-2</v>
      </c>
      <c r="D8" s="126">
        <v>-3.2000000000000001E-2</v>
      </c>
      <c r="E8" s="126">
        <v>2.3E-2</v>
      </c>
      <c r="F8" s="126">
        <v>7.0000000000000001E-3</v>
      </c>
      <c r="G8" s="126">
        <v>-1.2E-2</v>
      </c>
      <c r="H8" s="126">
        <v>1.7999999999999999E-2</v>
      </c>
      <c r="I8" s="126">
        <v>4.0000000000000001E-3</v>
      </c>
    </row>
    <row r="9" spans="1:9">
      <c r="B9" s="120" t="s">
        <v>28</v>
      </c>
      <c r="C9" s="126">
        <v>2E-3</v>
      </c>
      <c r="D9" s="126">
        <v>-5.2999999999999999E-2</v>
      </c>
      <c r="E9" s="126">
        <v>5.2999999999999999E-2</v>
      </c>
      <c r="F9" s="126">
        <v>-2.1999999999999999E-2</v>
      </c>
      <c r="G9" s="126">
        <v>-4.2000000000000003E-2</v>
      </c>
      <c r="H9" s="126">
        <v>-2.1000000000000001E-2</v>
      </c>
      <c r="I9" s="126">
        <v>1.6E-2</v>
      </c>
    </row>
    <row r="10" spans="1:9">
      <c r="B10" s="120" t="s">
        <v>33</v>
      </c>
      <c r="C10" s="126">
        <v>8.9999999999999993E-3</v>
      </c>
      <c r="D10" s="126">
        <v>-0.02</v>
      </c>
      <c r="E10" s="126">
        <v>0.114</v>
      </c>
      <c r="F10" s="126">
        <v>-1.2E-2</v>
      </c>
      <c r="G10" s="126">
        <v>8.9999999999999993E-3</v>
      </c>
      <c r="H10" s="126">
        <v>1.0999999999999999E-2</v>
      </c>
      <c r="I10" s="126">
        <v>1.4999999999999999E-2</v>
      </c>
    </row>
    <row r="11" spans="1:9">
      <c r="B11" s="127" t="s">
        <v>95</v>
      </c>
      <c r="C11" s="126">
        <v>1.2999999999999999E-2</v>
      </c>
      <c r="D11" s="126">
        <v>-4.1000000000000002E-2</v>
      </c>
      <c r="E11" s="126">
        <v>5.8999999999999997E-2</v>
      </c>
      <c r="F11" s="126">
        <v>-2.3E-2</v>
      </c>
      <c r="G11" s="126">
        <v>-1.4E-2</v>
      </c>
      <c r="H11" s="126">
        <v>2E-3</v>
      </c>
      <c r="I11" s="126">
        <v>1.4E-2</v>
      </c>
    </row>
  </sheetData>
  <mergeCells count="1">
    <mergeCell ref="A1:E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8145-67E5-4C5C-B636-704D188C8606}">
  <dimension ref="A1:J11"/>
  <sheetViews>
    <sheetView workbookViewId="0">
      <selection sqref="A1:D1"/>
    </sheetView>
  </sheetViews>
  <sheetFormatPr defaultRowHeight="14.45"/>
  <cols>
    <col min="2" max="10" width="13.5703125" customWidth="1"/>
  </cols>
  <sheetData>
    <row r="1" spans="1:10" ht="18.600000000000001">
      <c r="A1" s="299" t="s">
        <v>73</v>
      </c>
      <c r="B1" s="299"/>
      <c r="C1" s="299"/>
      <c r="D1" s="299"/>
    </row>
    <row r="4" spans="1:10">
      <c r="B4" s="171" t="s">
        <v>146</v>
      </c>
      <c r="C4" s="206">
        <v>2015</v>
      </c>
      <c r="D4" s="206">
        <v>2016</v>
      </c>
      <c r="E4" s="206">
        <v>2017</v>
      </c>
      <c r="F4" s="206">
        <v>2018</v>
      </c>
      <c r="G4" s="206">
        <v>2019</v>
      </c>
      <c r="H4" s="206">
        <v>2020</v>
      </c>
      <c r="I4" s="206">
        <v>2021</v>
      </c>
      <c r="J4" s="206">
        <v>2022</v>
      </c>
    </row>
    <row r="5" spans="1:10">
      <c r="B5" s="159" t="s">
        <v>8</v>
      </c>
      <c r="C5" s="132">
        <v>175109</v>
      </c>
      <c r="D5" s="132">
        <v>173674</v>
      </c>
      <c r="E5" s="132">
        <v>79120</v>
      </c>
      <c r="F5" s="132">
        <v>128712</v>
      </c>
      <c r="G5" s="132">
        <v>124669</v>
      </c>
      <c r="H5" s="132">
        <v>132764</v>
      </c>
      <c r="I5" s="132">
        <v>165215</v>
      </c>
      <c r="J5" s="132">
        <v>207666</v>
      </c>
    </row>
    <row r="6" spans="1:10">
      <c r="B6" s="159" t="s">
        <v>13</v>
      </c>
      <c r="C6" s="132">
        <v>194634</v>
      </c>
      <c r="D6" s="132">
        <v>180380</v>
      </c>
      <c r="E6" s="132">
        <v>83134</v>
      </c>
      <c r="F6" s="132">
        <v>136516</v>
      </c>
      <c r="G6" s="132">
        <v>131507</v>
      </c>
      <c r="H6" s="132">
        <v>136906</v>
      </c>
      <c r="I6" s="132">
        <v>170284</v>
      </c>
      <c r="J6" s="132">
        <v>217459</v>
      </c>
    </row>
    <row r="7" spans="1:10">
      <c r="B7" s="159" t="s">
        <v>18</v>
      </c>
      <c r="C7" s="132">
        <v>196325</v>
      </c>
      <c r="D7" s="132">
        <v>178046</v>
      </c>
      <c r="E7" s="132">
        <v>82613</v>
      </c>
      <c r="F7" s="132">
        <v>147950</v>
      </c>
      <c r="G7" s="132">
        <v>129782</v>
      </c>
      <c r="H7" s="132">
        <v>141130</v>
      </c>
      <c r="I7" s="132">
        <v>182170</v>
      </c>
      <c r="J7" s="132">
        <v>231369</v>
      </c>
    </row>
    <row r="8" spans="1:10">
      <c r="B8" s="159" t="s">
        <v>23</v>
      </c>
      <c r="C8" s="132">
        <v>518074</v>
      </c>
      <c r="D8" s="132">
        <v>476368</v>
      </c>
      <c r="E8" s="132">
        <v>221340</v>
      </c>
      <c r="F8" s="132">
        <v>357410</v>
      </c>
      <c r="G8" s="132">
        <v>356659</v>
      </c>
      <c r="H8" s="132">
        <v>368002</v>
      </c>
      <c r="I8" s="132">
        <v>463726</v>
      </c>
      <c r="J8" s="132">
        <v>579355</v>
      </c>
    </row>
    <row r="9" spans="1:10">
      <c r="B9" s="159" t="s">
        <v>28</v>
      </c>
      <c r="C9" s="132">
        <v>1059736</v>
      </c>
      <c r="D9" s="132">
        <v>963548</v>
      </c>
      <c r="E9" s="132">
        <v>438184</v>
      </c>
      <c r="F9" s="132">
        <v>728331</v>
      </c>
      <c r="G9" s="132">
        <v>705860</v>
      </c>
      <c r="H9" s="132">
        <v>705676</v>
      </c>
      <c r="I9" s="132">
        <v>855360</v>
      </c>
      <c r="J9" s="132">
        <v>1081000</v>
      </c>
    </row>
    <row r="10" spans="1:10">
      <c r="B10" s="159" t="s">
        <v>33</v>
      </c>
      <c r="C10" s="132">
        <v>360842</v>
      </c>
      <c r="D10" s="132">
        <v>330365</v>
      </c>
      <c r="E10" s="132">
        <v>155499</v>
      </c>
      <c r="F10" s="132">
        <v>273400</v>
      </c>
      <c r="G10" s="132">
        <v>267822</v>
      </c>
      <c r="H10" s="132">
        <v>282070</v>
      </c>
      <c r="I10" s="132">
        <v>353035</v>
      </c>
      <c r="J10" s="132">
        <v>446072</v>
      </c>
    </row>
    <row r="11" spans="1:10">
      <c r="B11" s="173" t="s">
        <v>95</v>
      </c>
      <c r="C11" s="132">
        <v>2504720</v>
      </c>
      <c r="D11" s="132">
        <v>2302381</v>
      </c>
      <c r="E11" s="132">
        <v>1059890</v>
      </c>
      <c r="F11" s="132">
        <v>1772319</v>
      </c>
      <c r="G11" s="132">
        <v>1716299</v>
      </c>
      <c r="H11" s="132">
        <v>1766548</v>
      </c>
      <c r="I11" s="132">
        <v>2189790</v>
      </c>
      <c r="J11" s="132">
        <v>2762921</v>
      </c>
    </row>
  </sheetData>
  <mergeCells count="1">
    <mergeCell ref="A1:D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AB61-16C0-4791-A7E4-C728496D476D}">
  <dimension ref="A1:I11"/>
  <sheetViews>
    <sheetView workbookViewId="0">
      <selection sqref="A1:E1"/>
    </sheetView>
  </sheetViews>
  <sheetFormatPr defaultRowHeight="14.45"/>
  <cols>
    <col min="2" max="9" width="13.5703125" customWidth="1"/>
  </cols>
  <sheetData>
    <row r="1" spans="1:9" ht="18.600000000000001">
      <c r="A1" s="299" t="s">
        <v>74</v>
      </c>
      <c r="B1" s="299"/>
      <c r="C1" s="299"/>
      <c r="D1" s="299"/>
      <c r="E1" s="299"/>
    </row>
    <row r="4" spans="1:9">
      <c r="B4" s="118" t="s">
        <v>146</v>
      </c>
      <c r="C4" s="118" t="s">
        <v>171</v>
      </c>
      <c r="D4" s="118" t="s">
        <v>172</v>
      </c>
      <c r="E4" s="118" t="s">
        <v>173</v>
      </c>
      <c r="F4" s="118" t="s">
        <v>174</v>
      </c>
      <c r="G4" s="118" t="s">
        <v>175</v>
      </c>
      <c r="H4" s="118" t="s">
        <v>176</v>
      </c>
      <c r="I4" s="118" t="s">
        <v>177</v>
      </c>
    </row>
    <row r="5" spans="1:9">
      <c r="B5" s="120" t="s">
        <v>8</v>
      </c>
      <c r="C5" s="175">
        <v>-8.1948957506466913E-3</v>
      </c>
      <c r="D5" s="176">
        <v>-0.54443382429148868</v>
      </c>
      <c r="E5" s="176">
        <v>0.62679474216380182</v>
      </c>
      <c r="F5" s="176">
        <v>-3.1411212629746998E-2</v>
      </c>
      <c r="G5" s="176">
        <v>6.4931939776528225E-2</v>
      </c>
      <c r="H5" s="176">
        <v>0.24442619987345959</v>
      </c>
      <c r="I5" s="176">
        <v>0.25694398208395119</v>
      </c>
    </row>
    <row r="6" spans="1:9">
      <c r="B6" s="120" t="s">
        <v>13</v>
      </c>
      <c r="C6" s="175">
        <v>-7.3234892156560538E-2</v>
      </c>
      <c r="D6" s="176">
        <v>-0.53911741878257013</v>
      </c>
      <c r="E6" s="176">
        <v>0.64211995092260699</v>
      </c>
      <c r="F6" s="176">
        <v>-3.6691669840897778E-2</v>
      </c>
      <c r="G6" s="176">
        <v>4.1054848791319154E-2</v>
      </c>
      <c r="H6" s="176">
        <v>0.24380231691817733</v>
      </c>
      <c r="I6" s="176">
        <v>0.27703718493810348</v>
      </c>
    </row>
    <row r="7" spans="1:9">
      <c r="B7" s="120" t="s">
        <v>18</v>
      </c>
      <c r="C7" s="175">
        <v>-9.3105819432064196E-2</v>
      </c>
      <c r="D7" s="176">
        <v>-0.53600193208496683</v>
      </c>
      <c r="E7" s="176">
        <v>0.79088036991756749</v>
      </c>
      <c r="F7" s="176">
        <v>-0.12279824264954375</v>
      </c>
      <c r="G7" s="176">
        <v>8.7438936062011585E-2</v>
      </c>
      <c r="H7" s="176">
        <v>0.29079572025791833</v>
      </c>
      <c r="I7" s="176">
        <v>0.27007191085250049</v>
      </c>
    </row>
    <row r="8" spans="1:9">
      <c r="B8" s="120" t="s">
        <v>23</v>
      </c>
      <c r="C8" s="175">
        <v>-8.0502013225909774E-2</v>
      </c>
      <c r="D8" s="176">
        <v>-0.53535921808349851</v>
      </c>
      <c r="E8" s="176">
        <v>0.61475557965121541</v>
      </c>
      <c r="F8" s="176">
        <v>-2.1012282812455929E-3</v>
      </c>
      <c r="G8" s="176">
        <v>3.1803487364681748E-2</v>
      </c>
      <c r="H8" s="176">
        <v>0.26011815153178519</v>
      </c>
      <c r="I8" s="176">
        <v>0.24934767513574818</v>
      </c>
    </row>
    <row r="9" spans="1:9">
      <c r="B9" s="120" t="s">
        <v>28</v>
      </c>
      <c r="C9" s="175">
        <v>-9.0766002098635834E-2</v>
      </c>
      <c r="D9" s="176">
        <v>-0.54523905399627215</v>
      </c>
      <c r="E9" s="176">
        <v>0.66215790626768656</v>
      </c>
      <c r="F9" s="176">
        <v>-3.0852730420646624E-2</v>
      </c>
      <c r="G9" s="176">
        <v>-2.6067492137249459E-4</v>
      </c>
      <c r="H9" s="176">
        <v>0.2121143414258102</v>
      </c>
      <c r="I9" s="176">
        <v>0.26379536101758316</v>
      </c>
    </row>
    <row r="10" spans="1:9">
      <c r="B10" s="120" t="s">
        <v>33</v>
      </c>
      <c r="C10" s="175">
        <v>-8.4460788932552155E-2</v>
      </c>
      <c r="D10" s="176">
        <v>-0.52931151907738405</v>
      </c>
      <c r="E10" s="176">
        <v>0.7582106637341719</v>
      </c>
      <c r="F10" s="176">
        <v>-2.0402340892465287E-2</v>
      </c>
      <c r="G10" s="176">
        <v>5.3199513109453367E-2</v>
      </c>
      <c r="H10" s="176">
        <v>0.25158648562413588</v>
      </c>
      <c r="I10" s="176">
        <v>0.26353477700511285</v>
      </c>
    </row>
    <row r="11" spans="1:9">
      <c r="B11" s="127" t="s">
        <v>95</v>
      </c>
      <c r="C11" s="177">
        <v>-8.0783081542048607E-2</v>
      </c>
      <c r="D11" s="178">
        <v>-0.53965481820775962</v>
      </c>
      <c r="E11" s="178">
        <v>0.67217258394739066</v>
      </c>
      <c r="F11" s="178">
        <v>-3.1608305276871751E-2</v>
      </c>
      <c r="G11" s="178">
        <v>2.9277532644370163E-2</v>
      </c>
      <c r="H11" s="178">
        <v>0.2395870364122572</v>
      </c>
      <c r="I11" s="178">
        <v>0.26172875024545728</v>
      </c>
    </row>
  </sheetData>
  <mergeCells count="1">
    <mergeCell ref="A1:E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3A05-AEAD-42C0-9F76-8B714EEA18DC}">
  <dimension ref="A1:S61"/>
  <sheetViews>
    <sheetView workbookViewId="0">
      <selection sqref="A1:F1"/>
    </sheetView>
  </sheetViews>
  <sheetFormatPr defaultRowHeight="14.45"/>
  <cols>
    <col min="2" max="6" width="13.5703125" customWidth="1"/>
    <col min="8" max="8" width="11.85546875" customWidth="1"/>
    <col min="11" max="11" width="13.140625" customWidth="1"/>
    <col min="12" max="12" width="12.42578125" customWidth="1"/>
    <col min="13" max="13" width="10.42578125" customWidth="1"/>
  </cols>
  <sheetData>
    <row r="1" spans="1:19" ht="18.600000000000001">
      <c r="A1" s="319" t="s">
        <v>180</v>
      </c>
      <c r="B1" s="319"/>
      <c r="C1" s="319"/>
      <c r="D1" s="319"/>
      <c r="E1" s="319"/>
      <c r="F1" s="319"/>
    </row>
    <row r="2" spans="1:19">
      <c r="C2" s="20"/>
      <c r="D2" s="20"/>
      <c r="E2" s="20"/>
      <c r="F2" s="21"/>
    </row>
    <row r="3" spans="1:19">
      <c r="B3" s="21"/>
      <c r="C3" s="21"/>
      <c r="D3" s="21"/>
      <c r="E3" s="21"/>
      <c r="F3" s="21"/>
    </row>
    <row r="4" spans="1:19" ht="45.95" thickBot="1">
      <c r="B4" s="145" t="s">
        <v>81</v>
      </c>
      <c r="C4" s="145" t="s">
        <v>146</v>
      </c>
      <c r="D4" s="145" t="s">
        <v>181</v>
      </c>
      <c r="E4" s="145" t="s">
        <v>182</v>
      </c>
      <c r="F4" s="145" t="s">
        <v>183</v>
      </c>
    </row>
    <row r="5" spans="1:19">
      <c r="B5" s="195">
        <v>2015</v>
      </c>
      <c r="C5" s="196" t="s">
        <v>151</v>
      </c>
      <c r="D5" s="197">
        <v>1972373</v>
      </c>
      <c r="E5" s="197">
        <v>143369</v>
      </c>
      <c r="F5" s="197">
        <v>2115743</v>
      </c>
      <c r="H5" s="34"/>
      <c r="I5" s="34"/>
      <c r="K5" s="70"/>
      <c r="L5" s="34"/>
      <c r="M5" s="34"/>
      <c r="Q5" s="34"/>
      <c r="R5" s="34"/>
      <c r="S5" s="34"/>
    </row>
    <row r="6" spans="1:19">
      <c r="B6" s="194">
        <v>2015</v>
      </c>
      <c r="C6" s="192" t="s">
        <v>153</v>
      </c>
      <c r="D6" s="43">
        <v>1420143</v>
      </c>
      <c r="E6" s="43">
        <v>148364</v>
      </c>
      <c r="F6" s="43">
        <v>1568506</v>
      </c>
      <c r="H6" s="34"/>
      <c r="I6" s="34"/>
      <c r="K6" s="70"/>
      <c r="L6" s="34"/>
      <c r="M6" s="34"/>
      <c r="Q6" s="34"/>
      <c r="R6" s="34"/>
      <c r="S6" s="34"/>
    </row>
    <row r="7" spans="1:19">
      <c r="B7" s="194">
        <v>2015</v>
      </c>
      <c r="C7" s="192" t="s">
        <v>18</v>
      </c>
      <c r="D7" s="43">
        <v>1412672</v>
      </c>
      <c r="E7" s="43">
        <v>126935</v>
      </c>
      <c r="F7" s="43">
        <v>1539607</v>
      </c>
      <c r="H7" s="34"/>
      <c r="I7" s="34"/>
      <c r="K7" s="70"/>
      <c r="L7" s="34"/>
      <c r="M7" s="34"/>
      <c r="Q7" s="34"/>
      <c r="R7" s="34"/>
      <c r="S7" s="34"/>
    </row>
    <row r="8" spans="1:19">
      <c r="B8" s="194">
        <v>2015</v>
      </c>
      <c r="C8" s="192" t="s">
        <v>149</v>
      </c>
      <c r="D8" s="43">
        <v>3582376</v>
      </c>
      <c r="E8" s="43">
        <v>409625</v>
      </c>
      <c r="F8" s="43">
        <v>3992001</v>
      </c>
      <c r="H8" s="34"/>
      <c r="I8" s="34"/>
      <c r="K8" s="70"/>
      <c r="L8" s="34"/>
      <c r="M8" s="34"/>
      <c r="Q8" s="34"/>
      <c r="R8" s="34"/>
      <c r="S8" s="34"/>
    </row>
    <row r="9" spans="1:19">
      <c r="B9" s="194">
        <v>2015</v>
      </c>
      <c r="C9" s="192" t="s">
        <v>28</v>
      </c>
      <c r="D9" s="43">
        <v>4601619</v>
      </c>
      <c r="E9" s="43">
        <v>342201</v>
      </c>
      <c r="F9" s="43">
        <v>4943820</v>
      </c>
      <c r="H9" s="34"/>
      <c r="I9" s="34"/>
      <c r="K9" s="70"/>
      <c r="L9" s="34"/>
      <c r="M9" s="34"/>
      <c r="Q9" s="34"/>
      <c r="R9" s="34"/>
      <c r="S9" s="34"/>
    </row>
    <row r="10" spans="1:19">
      <c r="B10" s="194">
        <v>2015</v>
      </c>
      <c r="C10" s="192" t="s">
        <v>150</v>
      </c>
      <c r="D10" s="43">
        <v>3290960</v>
      </c>
      <c r="E10" s="43">
        <v>301764</v>
      </c>
      <c r="F10" s="43">
        <v>3592724</v>
      </c>
      <c r="H10" s="34"/>
      <c r="I10" s="34"/>
      <c r="K10" s="70"/>
      <c r="L10" s="34"/>
      <c r="M10" s="34"/>
      <c r="Q10" s="34"/>
      <c r="R10" s="34"/>
      <c r="S10" s="34"/>
    </row>
    <row r="11" spans="1:19" ht="15" thickBot="1">
      <c r="B11" s="198">
        <v>2015</v>
      </c>
      <c r="C11" s="193" t="s">
        <v>184</v>
      </c>
      <c r="D11" s="191">
        <v>16280144</v>
      </c>
      <c r="E11" s="191">
        <v>1472257</v>
      </c>
      <c r="F11" s="191">
        <v>17752401</v>
      </c>
      <c r="H11" s="34"/>
      <c r="I11" s="34"/>
      <c r="K11" s="70"/>
      <c r="L11" s="34"/>
      <c r="M11" s="34"/>
      <c r="Q11" s="34"/>
      <c r="R11" s="34"/>
      <c r="S11" s="34"/>
    </row>
    <row r="12" spans="1:19">
      <c r="B12" s="135">
        <v>2016</v>
      </c>
      <c r="C12" s="168" t="s">
        <v>151</v>
      </c>
      <c r="D12" s="143">
        <v>1947800</v>
      </c>
      <c r="E12" s="143">
        <v>148579</v>
      </c>
      <c r="F12" s="143">
        <v>2096379</v>
      </c>
      <c r="H12" s="34"/>
      <c r="I12" s="34"/>
      <c r="L12" s="34"/>
      <c r="M12" s="34"/>
      <c r="Q12" s="34"/>
      <c r="R12" s="34"/>
      <c r="S12" s="34"/>
    </row>
    <row r="13" spans="1:19">
      <c r="B13" s="120">
        <v>2016</v>
      </c>
      <c r="C13" s="163" t="s">
        <v>153</v>
      </c>
      <c r="D13" s="31">
        <v>1446707</v>
      </c>
      <c r="E13" s="31">
        <v>155820</v>
      </c>
      <c r="F13" s="31">
        <v>1602527</v>
      </c>
      <c r="H13" s="34"/>
      <c r="I13" s="34"/>
      <c r="L13" s="34"/>
      <c r="M13" s="34"/>
      <c r="Q13" s="34"/>
      <c r="R13" s="34"/>
      <c r="S13" s="34"/>
    </row>
    <row r="14" spans="1:19">
      <c r="B14" s="120">
        <v>2016</v>
      </c>
      <c r="C14" s="163" t="s">
        <v>18</v>
      </c>
      <c r="D14" s="31">
        <v>1469710</v>
      </c>
      <c r="E14" s="31">
        <v>131471</v>
      </c>
      <c r="F14" s="31">
        <v>1601181</v>
      </c>
      <c r="H14" s="34"/>
      <c r="I14" s="34"/>
      <c r="L14" s="34"/>
      <c r="M14" s="34"/>
      <c r="Q14" s="34"/>
      <c r="R14" s="34"/>
      <c r="S14" s="34"/>
    </row>
    <row r="15" spans="1:19">
      <c r="B15" s="120">
        <v>2016</v>
      </c>
      <c r="C15" s="163" t="s">
        <v>149</v>
      </c>
      <c r="D15" s="31">
        <v>3758178</v>
      </c>
      <c r="E15" s="31">
        <v>414122</v>
      </c>
      <c r="F15" s="31">
        <v>4172301</v>
      </c>
      <c r="H15" s="34"/>
      <c r="I15" s="34"/>
      <c r="L15" s="34"/>
      <c r="M15" s="34"/>
      <c r="Q15" s="34"/>
      <c r="R15" s="34"/>
      <c r="S15" s="34"/>
    </row>
    <row r="16" spans="1:19">
      <c r="B16" s="120">
        <v>2016</v>
      </c>
      <c r="C16" s="163" t="s">
        <v>28</v>
      </c>
      <c r="D16" s="31">
        <v>4667975</v>
      </c>
      <c r="E16" s="31">
        <v>349629</v>
      </c>
      <c r="F16" s="31">
        <v>5017604</v>
      </c>
      <c r="H16" s="34"/>
      <c r="I16" s="34"/>
      <c r="L16" s="34"/>
      <c r="M16" s="34"/>
      <c r="Q16" s="34"/>
      <c r="R16" s="34"/>
      <c r="S16" s="34"/>
    </row>
    <row r="17" spans="2:19">
      <c r="B17" s="120">
        <v>2016</v>
      </c>
      <c r="C17" s="163" t="s">
        <v>150</v>
      </c>
      <c r="D17" s="31">
        <v>3281611</v>
      </c>
      <c r="E17" s="31">
        <v>325503</v>
      </c>
      <c r="F17" s="31">
        <v>3607114</v>
      </c>
      <c r="H17" s="34"/>
      <c r="I17" s="34"/>
      <c r="L17" s="34"/>
      <c r="M17" s="34"/>
      <c r="Q17" s="34"/>
      <c r="R17" s="34"/>
      <c r="S17" s="34"/>
    </row>
    <row r="18" spans="2:19" ht="15" thickBot="1">
      <c r="B18" s="141">
        <v>2016</v>
      </c>
      <c r="C18" s="169" t="s">
        <v>184</v>
      </c>
      <c r="D18" s="35">
        <v>16571981</v>
      </c>
      <c r="E18" s="35">
        <v>1525124</v>
      </c>
      <c r="F18" s="35">
        <v>18097105</v>
      </c>
      <c r="H18" s="34"/>
      <c r="I18" s="34"/>
      <c r="L18" s="34"/>
      <c r="M18" s="34"/>
      <c r="Q18" s="34"/>
      <c r="R18" s="34"/>
      <c r="S18" s="34"/>
    </row>
    <row r="19" spans="2:19">
      <c r="B19" s="195">
        <v>2017</v>
      </c>
      <c r="C19" s="196" t="s">
        <v>151</v>
      </c>
      <c r="D19" s="197">
        <v>1965756</v>
      </c>
      <c r="E19" s="197">
        <v>142081</v>
      </c>
      <c r="F19" s="197">
        <v>2107837</v>
      </c>
      <c r="H19" s="34"/>
      <c r="I19" s="34"/>
      <c r="K19" s="34"/>
      <c r="L19" s="34"/>
      <c r="M19" s="34"/>
      <c r="Q19" s="34"/>
      <c r="R19" s="34"/>
      <c r="S19" s="34"/>
    </row>
    <row r="20" spans="2:19">
      <c r="B20" s="194">
        <v>2017</v>
      </c>
      <c r="C20" s="192" t="s">
        <v>153</v>
      </c>
      <c r="D20" s="43">
        <v>1472420</v>
      </c>
      <c r="E20" s="43">
        <v>157526</v>
      </c>
      <c r="F20" s="43">
        <v>1629947</v>
      </c>
      <c r="H20" s="34"/>
      <c r="I20" s="34"/>
      <c r="K20" s="34"/>
      <c r="L20" s="34"/>
      <c r="M20" s="34"/>
      <c r="Q20" s="34"/>
      <c r="R20" s="34"/>
      <c r="S20" s="34"/>
    </row>
    <row r="21" spans="2:19">
      <c r="B21" s="194">
        <v>2017</v>
      </c>
      <c r="C21" s="192" t="s">
        <v>18</v>
      </c>
      <c r="D21" s="43">
        <v>1526319</v>
      </c>
      <c r="E21" s="43">
        <v>135743</v>
      </c>
      <c r="F21" s="43">
        <v>1662062</v>
      </c>
      <c r="H21" s="34"/>
      <c r="I21" s="34"/>
      <c r="K21" s="34"/>
      <c r="L21" s="34"/>
      <c r="M21" s="34"/>
      <c r="Q21" s="34"/>
      <c r="R21" s="34"/>
      <c r="S21" s="34"/>
    </row>
    <row r="22" spans="2:19">
      <c r="B22" s="194">
        <v>2017</v>
      </c>
      <c r="C22" s="192" t="s">
        <v>149</v>
      </c>
      <c r="D22" s="43">
        <v>3750966</v>
      </c>
      <c r="E22" s="43">
        <v>388790</v>
      </c>
      <c r="F22" s="43">
        <v>4139756</v>
      </c>
      <c r="H22" s="34"/>
      <c r="I22" s="34"/>
      <c r="K22" s="34"/>
      <c r="L22" s="34"/>
      <c r="M22" s="34"/>
      <c r="Q22" s="34"/>
      <c r="R22" s="34"/>
      <c r="S22" s="34"/>
    </row>
    <row r="23" spans="2:19">
      <c r="B23" s="194">
        <v>2017</v>
      </c>
      <c r="C23" s="192" t="s">
        <v>28</v>
      </c>
      <c r="D23" s="43">
        <v>4591988</v>
      </c>
      <c r="E23" s="43">
        <v>351986</v>
      </c>
      <c r="F23" s="43">
        <v>4943974</v>
      </c>
      <c r="H23" s="34"/>
      <c r="I23" s="34"/>
      <c r="K23" s="34"/>
      <c r="L23" s="34"/>
      <c r="M23" s="34"/>
      <c r="Q23" s="34"/>
      <c r="R23" s="34"/>
      <c r="S23" s="34"/>
    </row>
    <row r="24" spans="2:19">
      <c r="B24" s="194">
        <v>2017</v>
      </c>
      <c r="C24" s="192" t="s">
        <v>150</v>
      </c>
      <c r="D24" s="43">
        <v>3433786</v>
      </c>
      <c r="E24" s="43">
        <v>344261</v>
      </c>
      <c r="F24" s="43">
        <v>3778048</v>
      </c>
      <c r="H24" s="34"/>
      <c r="I24" s="34"/>
      <c r="K24" s="34"/>
      <c r="L24" s="34"/>
      <c r="M24" s="34"/>
      <c r="Q24" s="34"/>
      <c r="R24" s="34"/>
      <c r="S24" s="34"/>
    </row>
    <row r="25" spans="2:19" s="7" customFormat="1" ht="15" thickBot="1">
      <c r="B25" s="198">
        <v>2017</v>
      </c>
      <c r="C25" s="193" t="s">
        <v>184</v>
      </c>
      <c r="D25" s="191">
        <v>16741236</v>
      </c>
      <c r="E25" s="191">
        <v>1520388</v>
      </c>
      <c r="F25" s="191">
        <v>18261624</v>
      </c>
      <c r="H25" s="34"/>
      <c r="I25" s="34"/>
      <c r="K25" s="44"/>
      <c r="L25" s="44"/>
      <c r="M25" s="44"/>
      <c r="Q25" s="44"/>
      <c r="R25" s="44"/>
      <c r="S25" s="44"/>
    </row>
    <row r="26" spans="2:19">
      <c r="B26" s="135">
        <v>2018</v>
      </c>
      <c r="C26" s="168" t="s">
        <v>151</v>
      </c>
      <c r="D26" s="143">
        <v>2063422</v>
      </c>
      <c r="E26" s="143">
        <v>143631</v>
      </c>
      <c r="F26" s="143">
        <v>2207052</v>
      </c>
      <c r="H26" s="34"/>
      <c r="I26" s="34"/>
      <c r="K26" s="34"/>
      <c r="L26" s="34"/>
      <c r="M26" s="34"/>
      <c r="Q26" s="34"/>
      <c r="R26" s="34"/>
      <c r="S26" s="34"/>
    </row>
    <row r="27" spans="2:19">
      <c r="B27" s="120">
        <v>2018</v>
      </c>
      <c r="C27" s="163" t="s">
        <v>153</v>
      </c>
      <c r="D27" s="31">
        <v>1454578</v>
      </c>
      <c r="E27" s="31">
        <v>158576</v>
      </c>
      <c r="F27" s="31">
        <v>1613153</v>
      </c>
      <c r="H27" s="34"/>
      <c r="I27" s="34"/>
      <c r="K27" s="34"/>
      <c r="L27" s="34"/>
      <c r="M27" s="34"/>
      <c r="Q27" s="34"/>
      <c r="R27" s="34"/>
      <c r="S27" s="34"/>
    </row>
    <row r="28" spans="2:19">
      <c r="B28" s="120">
        <v>2018</v>
      </c>
      <c r="C28" s="163" t="s">
        <v>18</v>
      </c>
      <c r="D28" s="31">
        <v>1537491</v>
      </c>
      <c r="E28" s="31">
        <v>130798</v>
      </c>
      <c r="F28" s="31">
        <v>1668289</v>
      </c>
      <c r="H28" s="34"/>
      <c r="I28" s="34"/>
      <c r="K28" s="34"/>
      <c r="L28" s="34"/>
      <c r="M28" s="34"/>
      <c r="Q28" s="34"/>
      <c r="R28" s="34"/>
      <c r="S28" s="34"/>
    </row>
    <row r="29" spans="2:19">
      <c r="B29" s="120">
        <v>2018</v>
      </c>
      <c r="C29" s="163" t="s">
        <v>149</v>
      </c>
      <c r="D29" s="31">
        <v>3831694</v>
      </c>
      <c r="E29" s="31">
        <v>382589</v>
      </c>
      <c r="F29" s="31">
        <v>4214283</v>
      </c>
      <c r="H29" s="34"/>
      <c r="I29" s="34"/>
      <c r="K29" s="34"/>
      <c r="L29" s="34"/>
      <c r="M29" s="34"/>
      <c r="Q29" s="34"/>
      <c r="R29" s="34"/>
      <c r="S29" s="34"/>
    </row>
    <row r="30" spans="2:19">
      <c r="B30" s="120">
        <v>2018</v>
      </c>
      <c r="C30" s="163" t="s">
        <v>28</v>
      </c>
      <c r="D30" s="31">
        <v>4478251</v>
      </c>
      <c r="E30" s="31">
        <v>352536</v>
      </c>
      <c r="F30" s="31">
        <v>4830787</v>
      </c>
      <c r="H30" s="34"/>
      <c r="I30" s="34"/>
      <c r="K30" s="34"/>
      <c r="L30" s="34"/>
      <c r="M30" s="34"/>
      <c r="Q30" s="34"/>
      <c r="R30" s="34"/>
      <c r="S30" s="34"/>
    </row>
    <row r="31" spans="2:19">
      <c r="B31" s="120">
        <v>2018</v>
      </c>
      <c r="C31" s="163" t="s">
        <v>150</v>
      </c>
      <c r="D31" s="31">
        <v>3528924</v>
      </c>
      <c r="E31" s="31">
        <v>340455</v>
      </c>
      <c r="F31" s="31">
        <v>3869378</v>
      </c>
      <c r="H31" s="34"/>
      <c r="I31" s="34"/>
      <c r="K31" s="34"/>
      <c r="L31" s="34"/>
      <c r="M31" s="34"/>
      <c r="Q31" s="34"/>
      <c r="R31" s="34"/>
      <c r="S31" s="34"/>
    </row>
    <row r="32" spans="2:19" ht="15" thickBot="1">
      <c r="B32" s="141">
        <v>2018</v>
      </c>
      <c r="C32" s="169" t="s">
        <v>184</v>
      </c>
      <c r="D32" s="35">
        <v>16894359</v>
      </c>
      <c r="E32" s="35">
        <v>1508584</v>
      </c>
      <c r="F32" s="35">
        <v>18402943</v>
      </c>
      <c r="H32" s="34"/>
      <c r="I32" s="34"/>
      <c r="K32" s="34"/>
      <c r="L32" s="34"/>
      <c r="M32" s="34"/>
      <c r="Q32" s="34"/>
      <c r="R32" s="34"/>
      <c r="S32" s="34"/>
    </row>
    <row r="33" spans="2:19">
      <c r="B33" s="195">
        <v>2019</v>
      </c>
      <c r="C33" s="196" t="s">
        <v>151</v>
      </c>
      <c r="D33" s="197">
        <v>2004316</v>
      </c>
      <c r="E33" s="197">
        <v>151804</v>
      </c>
      <c r="F33" s="197">
        <v>2156120</v>
      </c>
      <c r="H33" s="34"/>
      <c r="I33" s="34"/>
      <c r="K33" s="34"/>
      <c r="L33" s="34"/>
      <c r="M33" s="34"/>
      <c r="Q33" s="34"/>
      <c r="R33" s="34"/>
      <c r="S33" s="34"/>
    </row>
    <row r="34" spans="2:19">
      <c r="B34" s="194">
        <v>2019</v>
      </c>
      <c r="C34" s="192" t="s">
        <v>153</v>
      </c>
      <c r="D34" s="43">
        <v>1474825</v>
      </c>
      <c r="E34" s="43">
        <v>164086</v>
      </c>
      <c r="F34" s="43">
        <v>1638911</v>
      </c>
      <c r="H34" s="34"/>
      <c r="I34" s="34"/>
      <c r="K34" s="34"/>
      <c r="L34" s="34"/>
      <c r="M34" s="34"/>
      <c r="Q34" s="34"/>
      <c r="R34" s="34"/>
      <c r="S34" s="34"/>
    </row>
    <row r="35" spans="2:19">
      <c r="B35" s="194">
        <v>2019</v>
      </c>
      <c r="C35" s="192" t="s">
        <v>18</v>
      </c>
      <c r="D35" s="43">
        <v>1535724</v>
      </c>
      <c r="E35" s="43">
        <v>133381</v>
      </c>
      <c r="F35" s="43">
        <v>1669105</v>
      </c>
      <c r="H35" s="34"/>
      <c r="I35" s="34"/>
      <c r="K35" s="34"/>
      <c r="L35" s="34"/>
      <c r="M35" s="34"/>
      <c r="Q35" s="34"/>
      <c r="R35" s="34"/>
      <c r="S35" s="34"/>
    </row>
    <row r="36" spans="2:19">
      <c r="B36" s="194">
        <v>2019</v>
      </c>
      <c r="C36" s="192" t="s">
        <v>149</v>
      </c>
      <c r="D36" s="43">
        <v>3899420</v>
      </c>
      <c r="E36" s="43">
        <v>364701</v>
      </c>
      <c r="F36" s="43">
        <v>4264121</v>
      </c>
      <c r="H36" s="34"/>
      <c r="I36" s="34"/>
      <c r="K36" s="34"/>
      <c r="L36" s="34"/>
      <c r="M36" s="34"/>
      <c r="Q36" s="34"/>
      <c r="R36" s="34"/>
      <c r="S36" s="34"/>
    </row>
    <row r="37" spans="2:19">
      <c r="B37" s="194">
        <v>2019</v>
      </c>
      <c r="C37" s="192" t="s">
        <v>28</v>
      </c>
      <c r="D37" s="43">
        <v>4494461</v>
      </c>
      <c r="E37" s="43">
        <v>347601</v>
      </c>
      <c r="F37" s="43">
        <v>4842062</v>
      </c>
      <c r="H37" s="34"/>
      <c r="I37" s="34"/>
      <c r="K37" s="34"/>
      <c r="L37" s="34"/>
      <c r="M37" s="34"/>
      <c r="Q37" s="34"/>
      <c r="R37" s="34"/>
      <c r="S37" s="34"/>
    </row>
    <row r="38" spans="2:19">
      <c r="B38" s="194">
        <v>2019</v>
      </c>
      <c r="C38" s="192" t="s">
        <v>150</v>
      </c>
      <c r="D38" s="43">
        <v>3659177</v>
      </c>
      <c r="E38" s="43">
        <v>350502</v>
      </c>
      <c r="F38" s="43">
        <v>4009679</v>
      </c>
      <c r="H38" s="34"/>
      <c r="I38" s="34"/>
      <c r="K38" s="34"/>
      <c r="L38" s="34"/>
      <c r="M38" s="34"/>
      <c r="Q38" s="34"/>
      <c r="R38" s="34"/>
      <c r="S38" s="34"/>
    </row>
    <row r="39" spans="2:19" ht="15" thickBot="1">
      <c r="B39" s="198">
        <v>2019</v>
      </c>
      <c r="C39" s="193" t="s">
        <v>184</v>
      </c>
      <c r="D39" s="191">
        <v>17067922</v>
      </c>
      <c r="E39" s="191">
        <v>1512076</v>
      </c>
      <c r="F39" s="191">
        <v>18579998</v>
      </c>
      <c r="H39" s="34"/>
      <c r="I39" s="34"/>
      <c r="K39" s="34"/>
      <c r="L39" s="34"/>
      <c r="M39" s="34"/>
      <c r="Q39" s="34"/>
      <c r="R39" s="34"/>
      <c r="S39" s="34"/>
    </row>
    <row r="40" spans="2:19">
      <c r="B40" s="135">
        <v>2020</v>
      </c>
      <c r="C40" s="168" t="s">
        <v>151</v>
      </c>
      <c r="D40" s="143">
        <v>1515252</v>
      </c>
      <c r="E40" s="143">
        <v>135616</v>
      </c>
      <c r="F40" s="143">
        <v>1650868</v>
      </c>
      <c r="H40" s="34"/>
      <c r="I40" s="34"/>
      <c r="K40" s="34"/>
      <c r="L40" s="34"/>
      <c r="M40" s="34"/>
      <c r="Q40" s="34"/>
      <c r="R40" s="34"/>
      <c r="S40" s="34"/>
    </row>
    <row r="41" spans="2:19">
      <c r="B41" s="120">
        <v>2020</v>
      </c>
      <c r="C41" s="163" t="s">
        <v>153</v>
      </c>
      <c r="D41" s="31">
        <v>1170096</v>
      </c>
      <c r="E41" s="31">
        <v>143181</v>
      </c>
      <c r="F41" s="31">
        <v>1313277</v>
      </c>
      <c r="H41" s="34"/>
      <c r="I41" s="34"/>
      <c r="K41" s="34"/>
      <c r="L41" s="34"/>
      <c r="M41" s="34"/>
      <c r="Q41" s="34"/>
      <c r="R41" s="34"/>
      <c r="S41" s="34"/>
    </row>
    <row r="42" spans="2:19">
      <c r="B42" s="120">
        <v>2020</v>
      </c>
      <c r="C42" s="163" t="s">
        <v>18</v>
      </c>
      <c r="D42" s="31">
        <v>1268715</v>
      </c>
      <c r="E42" s="31">
        <v>125292</v>
      </c>
      <c r="F42" s="31">
        <v>1394008</v>
      </c>
      <c r="H42" s="34"/>
      <c r="I42" s="34"/>
      <c r="K42" s="34"/>
      <c r="L42" s="34"/>
      <c r="M42" s="34"/>
      <c r="Q42" s="34"/>
      <c r="R42" s="34"/>
      <c r="S42" s="34"/>
    </row>
    <row r="43" spans="2:19">
      <c r="B43" s="120">
        <v>2020</v>
      </c>
      <c r="C43" s="163" t="s">
        <v>149</v>
      </c>
      <c r="D43" s="31">
        <v>3006139</v>
      </c>
      <c r="E43" s="31">
        <v>327720</v>
      </c>
      <c r="F43" s="31">
        <v>3333859</v>
      </c>
      <c r="H43" s="34"/>
      <c r="I43" s="34"/>
      <c r="K43" s="34"/>
      <c r="L43" s="34"/>
      <c r="M43" s="34"/>
      <c r="Q43" s="34"/>
      <c r="R43" s="34"/>
      <c r="S43" s="34"/>
    </row>
    <row r="44" spans="2:19">
      <c r="B44" s="120">
        <v>2020</v>
      </c>
      <c r="C44" s="163" t="s">
        <v>28</v>
      </c>
      <c r="D44" s="31">
        <v>3437920</v>
      </c>
      <c r="E44" s="31">
        <v>305028</v>
      </c>
      <c r="F44" s="31">
        <v>3742948</v>
      </c>
      <c r="H44" s="34"/>
      <c r="I44" s="34"/>
      <c r="K44" s="34"/>
      <c r="L44" s="34"/>
      <c r="M44" s="34"/>
      <c r="Q44" s="34"/>
      <c r="R44" s="34"/>
      <c r="S44" s="34"/>
    </row>
    <row r="45" spans="2:19">
      <c r="B45" s="120">
        <v>2020</v>
      </c>
      <c r="C45" s="163" t="s">
        <v>150</v>
      </c>
      <c r="D45" s="31">
        <v>2770162</v>
      </c>
      <c r="E45" s="31">
        <v>308753</v>
      </c>
      <c r="F45" s="31">
        <v>3078915</v>
      </c>
      <c r="H45" s="34"/>
      <c r="I45" s="34"/>
      <c r="K45" s="34"/>
      <c r="L45" s="34"/>
      <c r="M45" s="34"/>
      <c r="Q45" s="34"/>
      <c r="R45" s="34"/>
      <c r="S45" s="34"/>
    </row>
    <row r="46" spans="2:19" ht="15" thickBot="1">
      <c r="B46" s="141">
        <v>2020</v>
      </c>
      <c r="C46" s="169" t="s">
        <v>184</v>
      </c>
      <c r="D46" s="35">
        <v>13168285</v>
      </c>
      <c r="E46" s="35">
        <v>1345589</v>
      </c>
      <c r="F46" s="35">
        <v>14513874</v>
      </c>
      <c r="H46" s="34"/>
      <c r="I46" s="34"/>
      <c r="K46" s="34"/>
      <c r="L46" s="34"/>
      <c r="M46" s="34"/>
      <c r="Q46" s="34"/>
      <c r="R46" s="34"/>
      <c r="S46" s="34"/>
    </row>
    <row r="47" spans="2:19">
      <c r="B47" s="195">
        <v>2021</v>
      </c>
      <c r="C47" s="196" t="s">
        <v>151</v>
      </c>
      <c r="D47" s="197">
        <v>1567954</v>
      </c>
      <c r="E47" s="197">
        <v>140375</v>
      </c>
      <c r="F47" s="197">
        <v>1708329</v>
      </c>
      <c r="H47" s="34"/>
      <c r="I47" s="34"/>
      <c r="K47" s="34"/>
      <c r="L47" s="34"/>
      <c r="M47" s="34"/>
      <c r="Q47" s="34"/>
      <c r="R47" s="34"/>
      <c r="S47" s="34"/>
    </row>
    <row r="48" spans="2:19">
      <c r="B48" s="194">
        <v>2021</v>
      </c>
      <c r="C48" s="192" t="s">
        <v>153</v>
      </c>
      <c r="D48" s="43">
        <v>1215785</v>
      </c>
      <c r="E48" s="43">
        <v>138943</v>
      </c>
      <c r="F48" s="43">
        <v>1354728</v>
      </c>
      <c r="H48" s="34"/>
      <c r="I48" s="34"/>
      <c r="K48" s="34"/>
      <c r="L48" s="34"/>
      <c r="M48" s="34"/>
      <c r="Q48" s="34"/>
      <c r="R48" s="34"/>
      <c r="S48" s="34"/>
    </row>
    <row r="49" spans="2:19">
      <c r="B49" s="194">
        <v>2021</v>
      </c>
      <c r="C49" s="192" t="s">
        <v>18</v>
      </c>
      <c r="D49" s="43">
        <v>1234817</v>
      </c>
      <c r="E49" s="43">
        <v>122447</v>
      </c>
      <c r="F49" s="43">
        <v>1357264</v>
      </c>
      <c r="H49" s="34"/>
      <c r="I49" s="34"/>
      <c r="K49" s="34"/>
      <c r="L49" s="34"/>
      <c r="M49" s="34"/>
      <c r="Q49" s="34"/>
      <c r="R49" s="34"/>
      <c r="S49" s="34"/>
    </row>
    <row r="50" spans="2:19">
      <c r="B50" s="194">
        <v>2021</v>
      </c>
      <c r="C50" s="192" t="s">
        <v>149</v>
      </c>
      <c r="D50" s="43">
        <v>3098417</v>
      </c>
      <c r="E50" s="43">
        <v>324780</v>
      </c>
      <c r="F50" s="43">
        <v>3423197</v>
      </c>
      <c r="H50" s="34"/>
      <c r="I50" s="34"/>
      <c r="K50" s="34"/>
      <c r="L50" s="34"/>
      <c r="M50" s="34"/>
      <c r="Q50" s="34"/>
      <c r="R50" s="34"/>
      <c r="S50" s="34"/>
    </row>
    <row r="51" spans="2:19">
      <c r="B51" s="194">
        <v>2021</v>
      </c>
      <c r="C51" s="192" t="s">
        <v>28</v>
      </c>
      <c r="D51" s="43">
        <v>3589775</v>
      </c>
      <c r="E51" s="43">
        <v>317705</v>
      </c>
      <c r="F51" s="43">
        <v>3907481</v>
      </c>
      <c r="H51" s="34"/>
      <c r="I51" s="34"/>
      <c r="K51" s="34"/>
      <c r="L51" s="34"/>
      <c r="M51" s="34"/>
      <c r="Q51" s="34"/>
      <c r="R51" s="34"/>
      <c r="S51" s="34"/>
    </row>
    <row r="52" spans="2:19">
      <c r="B52" s="194">
        <v>2021</v>
      </c>
      <c r="C52" s="192" t="s">
        <v>150</v>
      </c>
      <c r="D52" s="43">
        <v>2943231</v>
      </c>
      <c r="E52" s="43">
        <v>319862</v>
      </c>
      <c r="F52" s="43">
        <v>3263093</v>
      </c>
      <c r="H52" s="34"/>
      <c r="I52" s="34"/>
      <c r="K52" s="34"/>
      <c r="L52" s="34"/>
      <c r="M52" s="34"/>
      <c r="Q52" s="34"/>
      <c r="R52" s="34"/>
      <c r="S52" s="34"/>
    </row>
    <row r="53" spans="2:19" ht="15" thickBot="1">
      <c r="B53" s="198">
        <v>2021</v>
      </c>
      <c r="C53" s="193" t="s">
        <v>184</v>
      </c>
      <c r="D53" s="191">
        <v>13649978</v>
      </c>
      <c r="E53" s="191">
        <v>1364113</v>
      </c>
      <c r="F53" s="191">
        <v>15014091</v>
      </c>
      <c r="H53" s="34"/>
      <c r="I53" s="34"/>
      <c r="K53" s="34"/>
      <c r="L53" s="34"/>
      <c r="M53" s="34"/>
      <c r="Q53" s="34"/>
      <c r="R53" s="34"/>
      <c r="S53" s="34"/>
    </row>
    <row r="54" spans="2:19">
      <c r="B54" s="135">
        <v>2022</v>
      </c>
      <c r="C54" s="168" t="s">
        <v>151</v>
      </c>
      <c r="D54" s="143">
        <v>1734959</v>
      </c>
      <c r="E54" s="143">
        <v>134716</v>
      </c>
      <c r="F54" s="143">
        <v>1869676</v>
      </c>
      <c r="G54" s="62"/>
      <c r="H54" s="34"/>
      <c r="I54" s="34"/>
      <c r="K54" s="34"/>
      <c r="L54" s="34"/>
      <c r="M54" s="34"/>
      <c r="Q54" s="34"/>
      <c r="R54" s="34"/>
      <c r="S54" s="34"/>
    </row>
    <row r="55" spans="2:19">
      <c r="B55" s="120">
        <v>2022</v>
      </c>
      <c r="C55" s="163" t="s">
        <v>153</v>
      </c>
      <c r="D55" s="31">
        <v>1305561</v>
      </c>
      <c r="E55" s="31">
        <v>136040</v>
      </c>
      <c r="F55" s="31">
        <v>1441601</v>
      </c>
      <c r="G55" s="62"/>
      <c r="H55" s="34"/>
      <c r="I55" s="34"/>
      <c r="K55" s="34"/>
      <c r="L55" s="34"/>
      <c r="M55" s="34"/>
      <c r="Q55" s="34"/>
      <c r="R55" s="34"/>
      <c r="S55" s="34"/>
    </row>
    <row r="56" spans="2:19">
      <c r="B56" s="120">
        <v>2022</v>
      </c>
      <c r="C56" s="163" t="s">
        <v>18</v>
      </c>
      <c r="D56" s="31">
        <v>1328964</v>
      </c>
      <c r="E56" s="31">
        <v>114687</v>
      </c>
      <c r="F56" s="31">
        <v>1443650</v>
      </c>
      <c r="G56" s="62"/>
      <c r="H56" s="34"/>
      <c r="I56" s="34"/>
      <c r="K56" s="34"/>
      <c r="L56" s="34"/>
      <c r="M56" s="34"/>
      <c r="Q56" s="34"/>
      <c r="R56" s="34"/>
      <c r="S56" s="34"/>
    </row>
    <row r="57" spans="2:19">
      <c r="B57" s="120">
        <v>2022</v>
      </c>
      <c r="C57" s="163" t="s">
        <v>149</v>
      </c>
      <c r="D57" s="31">
        <v>3494448</v>
      </c>
      <c r="E57" s="31">
        <v>321082</v>
      </c>
      <c r="F57" s="31">
        <v>3815529</v>
      </c>
      <c r="G57" s="62"/>
      <c r="H57" s="34"/>
      <c r="I57" s="34"/>
      <c r="K57" s="34"/>
      <c r="L57" s="34"/>
      <c r="M57" s="34"/>
      <c r="Q57" s="34"/>
      <c r="R57" s="34"/>
      <c r="S57" s="34"/>
    </row>
    <row r="58" spans="2:19">
      <c r="B58" s="120">
        <v>2022</v>
      </c>
      <c r="C58" s="163" t="s">
        <v>28</v>
      </c>
      <c r="D58" s="31">
        <v>3899826</v>
      </c>
      <c r="E58" s="31">
        <v>311057</v>
      </c>
      <c r="F58" s="31">
        <v>4210883</v>
      </c>
      <c r="G58" s="62"/>
      <c r="H58" s="34"/>
      <c r="I58" s="34"/>
      <c r="K58" s="34"/>
      <c r="L58" s="34"/>
      <c r="M58" s="34"/>
      <c r="Q58" s="34"/>
      <c r="R58" s="34"/>
      <c r="S58" s="34"/>
    </row>
    <row r="59" spans="2:19">
      <c r="B59" s="120">
        <v>2022</v>
      </c>
      <c r="C59" s="163" t="s">
        <v>150</v>
      </c>
      <c r="D59" s="31">
        <v>3217407</v>
      </c>
      <c r="E59" s="31">
        <v>326091</v>
      </c>
      <c r="F59" s="31">
        <v>3543498</v>
      </c>
      <c r="G59" s="62"/>
      <c r="H59" s="34"/>
      <c r="I59" s="34"/>
      <c r="K59" s="34"/>
      <c r="L59" s="34"/>
      <c r="M59" s="34"/>
      <c r="Q59" s="34"/>
      <c r="R59" s="34"/>
      <c r="S59" s="34"/>
    </row>
    <row r="60" spans="2:19" ht="15" thickBot="1">
      <c r="B60" s="141">
        <v>2022</v>
      </c>
      <c r="C60" s="169" t="s">
        <v>184</v>
      </c>
      <c r="D60" s="35">
        <v>14981164</v>
      </c>
      <c r="E60" s="35">
        <v>1343672</v>
      </c>
      <c r="F60" s="35">
        <v>16324836</v>
      </c>
      <c r="G60" s="62"/>
      <c r="H60" s="34"/>
      <c r="I60" s="34"/>
      <c r="K60" s="34"/>
      <c r="L60" s="34"/>
      <c r="M60" s="34"/>
      <c r="Q60" s="34"/>
      <c r="R60" s="34"/>
      <c r="S60" s="34"/>
    </row>
    <row r="61" spans="2:19">
      <c r="G61" s="23"/>
    </row>
  </sheetData>
  <mergeCells count="1">
    <mergeCell ref="A1:F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39439-5513-46F5-B64E-0CC573F5DF6D}">
  <dimension ref="A1:N18"/>
  <sheetViews>
    <sheetView workbookViewId="0">
      <selection activeCell="J17" sqref="J17"/>
    </sheetView>
  </sheetViews>
  <sheetFormatPr defaultRowHeight="14.45"/>
  <cols>
    <col min="3" max="3" width="14.5703125" customWidth="1"/>
    <col min="4" max="5" width="9.7109375" bestFit="1" customWidth="1"/>
    <col min="6" max="10" width="10.85546875" bestFit="1" customWidth="1"/>
    <col min="11" max="11" width="19.42578125" customWidth="1"/>
  </cols>
  <sheetData>
    <row r="1" spans="1:14" ht="18.600000000000001">
      <c r="A1" s="319" t="s">
        <v>185</v>
      </c>
      <c r="B1" s="319"/>
    </row>
    <row r="2" spans="1:14" ht="14.45" customHeight="1">
      <c r="A2" s="56"/>
    </row>
    <row r="4" spans="1:14">
      <c r="B4" s="1"/>
      <c r="C4" s="1"/>
      <c r="D4" s="95">
        <v>2016</v>
      </c>
      <c r="E4" s="95">
        <v>2017</v>
      </c>
      <c r="F4" s="95">
        <v>2018</v>
      </c>
      <c r="G4" s="95">
        <v>2019</v>
      </c>
      <c r="H4" s="95">
        <v>2020</v>
      </c>
      <c r="I4" s="95">
        <v>2021</v>
      </c>
      <c r="J4" s="207">
        <v>2022</v>
      </c>
      <c r="K4" s="208" t="s">
        <v>186</v>
      </c>
    </row>
    <row r="5" spans="1:14">
      <c r="B5" s="320" t="s">
        <v>8</v>
      </c>
      <c r="C5" s="92" t="s">
        <v>187</v>
      </c>
      <c r="D5" s="200">
        <v>185</v>
      </c>
      <c r="E5" s="200">
        <v>320</v>
      </c>
      <c r="F5" s="200">
        <v>748</v>
      </c>
      <c r="G5" s="200">
        <v>1066</v>
      </c>
      <c r="H5" s="200">
        <v>1290.5</v>
      </c>
      <c r="I5" s="200">
        <v>2060</v>
      </c>
      <c r="J5" s="204">
        <v>3707</v>
      </c>
      <c r="K5" s="202">
        <f>(J5/I5)-1</f>
        <v>0.79951456310679614</v>
      </c>
      <c r="N5" s="30"/>
    </row>
    <row r="6" spans="1:14" ht="15" thickBot="1">
      <c r="B6" s="321"/>
      <c r="C6" s="185" t="s">
        <v>188</v>
      </c>
      <c r="D6" s="201">
        <v>210</v>
      </c>
      <c r="E6" s="201">
        <v>336</v>
      </c>
      <c r="F6" s="201">
        <v>629</v>
      </c>
      <c r="G6" s="201">
        <v>694</v>
      </c>
      <c r="H6" s="201">
        <v>878</v>
      </c>
      <c r="I6" s="201">
        <v>1048</v>
      </c>
      <c r="J6" s="205">
        <v>1402</v>
      </c>
      <c r="K6" s="203">
        <f t="shared" ref="K6:K18" si="0">(J6/I6)-1</f>
        <v>0.33778625954198471</v>
      </c>
      <c r="N6" s="30"/>
    </row>
    <row r="7" spans="1:14">
      <c r="B7" s="320" t="s">
        <v>13</v>
      </c>
      <c r="C7" s="92" t="s">
        <v>187</v>
      </c>
      <c r="D7" s="200">
        <v>419</v>
      </c>
      <c r="E7" s="200">
        <v>752</v>
      </c>
      <c r="F7" s="200">
        <v>1667</v>
      </c>
      <c r="G7" s="200">
        <v>2301</v>
      </c>
      <c r="H7" s="200">
        <v>3184</v>
      </c>
      <c r="I7" s="200">
        <v>3779</v>
      </c>
      <c r="J7" s="204">
        <v>6335</v>
      </c>
      <c r="K7" s="202">
        <f t="shared" si="0"/>
        <v>0.67636940989679806</v>
      </c>
      <c r="N7" s="30"/>
    </row>
    <row r="8" spans="1:14" ht="15" thickBot="1">
      <c r="B8" s="321"/>
      <c r="C8" s="185" t="s">
        <v>188</v>
      </c>
      <c r="D8" s="201">
        <v>348</v>
      </c>
      <c r="E8" s="201">
        <v>618</v>
      </c>
      <c r="F8" s="201">
        <v>1053</v>
      </c>
      <c r="G8" s="201">
        <v>1248</v>
      </c>
      <c r="H8" s="201">
        <v>1914</v>
      </c>
      <c r="I8" s="201">
        <v>1877</v>
      </c>
      <c r="J8" s="205">
        <v>2371</v>
      </c>
      <c r="K8" s="203">
        <f t="shared" si="0"/>
        <v>0.26318593500266374</v>
      </c>
      <c r="N8" s="30"/>
    </row>
    <row r="9" spans="1:14">
      <c r="B9" s="320" t="s">
        <v>18</v>
      </c>
      <c r="C9" s="92" t="s">
        <v>187</v>
      </c>
      <c r="D9" s="200">
        <v>132</v>
      </c>
      <c r="E9" s="200">
        <v>287</v>
      </c>
      <c r="F9" s="200">
        <v>633</v>
      </c>
      <c r="G9" s="200">
        <v>929</v>
      </c>
      <c r="H9" s="200">
        <v>5913</v>
      </c>
      <c r="I9" s="200">
        <v>1772</v>
      </c>
      <c r="J9" s="204">
        <v>2906</v>
      </c>
      <c r="K9" s="202">
        <f t="shared" si="0"/>
        <v>0.63995485327313761</v>
      </c>
      <c r="N9" s="30"/>
    </row>
    <row r="10" spans="1:14" ht="15" thickBot="1">
      <c r="B10" s="321"/>
      <c r="C10" s="185" t="s">
        <v>188</v>
      </c>
      <c r="D10" s="201">
        <v>179</v>
      </c>
      <c r="E10" s="201">
        <v>332</v>
      </c>
      <c r="F10" s="201">
        <v>576</v>
      </c>
      <c r="G10" s="201">
        <v>667</v>
      </c>
      <c r="H10" s="201">
        <v>3196</v>
      </c>
      <c r="I10" s="201">
        <v>1255</v>
      </c>
      <c r="J10" s="205">
        <v>1527</v>
      </c>
      <c r="K10" s="203">
        <f t="shared" si="0"/>
        <v>0.21673306772908374</v>
      </c>
      <c r="N10" s="30"/>
    </row>
    <row r="11" spans="1:14">
      <c r="B11" s="320" t="s">
        <v>23</v>
      </c>
      <c r="C11" s="92" t="s">
        <v>187</v>
      </c>
      <c r="D11" s="200">
        <v>532</v>
      </c>
      <c r="E11" s="200">
        <v>894</v>
      </c>
      <c r="F11" s="200">
        <v>1887</v>
      </c>
      <c r="G11" s="200">
        <v>2691</v>
      </c>
      <c r="H11" s="200">
        <v>1213</v>
      </c>
      <c r="I11" s="200">
        <v>4979</v>
      </c>
      <c r="J11" s="204">
        <v>9304</v>
      </c>
      <c r="K11" s="202">
        <f t="shared" si="0"/>
        <v>0.86864832295641703</v>
      </c>
      <c r="N11" s="30"/>
    </row>
    <row r="12" spans="1:14" ht="15" thickBot="1">
      <c r="B12" s="321"/>
      <c r="C12" s="185" t="s">
        <v>188</v>
      </c>
      <c r="D12" s="201">
        <v>338</v>
      </c>
      <c r="E12" s="201">
        <v>581</v>
      </c>
      <c r="F12" s="201">
        <v>1147</v>
      </c>
      <c r="G12" s="201">
        <v>1362</v>
      </c>
      <c r="H12" s="201">
        <v>1123.5</v>
      </c>
      <c r="I12" s="201">
        <v>2221</v>
      </c>
      <c r="J12" s="205">
        <v>2837</v>
      </c>
      <c r="K12" s="203">
        <f t="shared" si="0"/>
        <v>0.27735254389914443</v>
      </c>
      <c r="N12" s="30"/>
    </row>
    <row r="13" spans="1:14">
      <c r="B13" s="320" t="s">
        <v>28</v>
      </c>
      <c r="C13" s="92" t="s">
        <v>187</v>
      </c>
      <c r="D13" s="200">
        <v>1394</v>
      </c>
      <c r="E13" s="200">
        <v>2177</v>
      </c>
      <c r="F13" s="200">
        <v>3948</v>
      </c>
      <c r="G13" s="200">
        <v>5281</v>
      </c>
      <c r="H13" s="200">
        <v>2658</v>
      </c>
      <c r="I13" s="200">
        <v>8408</v>
      </c>
      <c r="J13" s="204">
        <v>14283</v>
      </c>
      <c r="K13" s="202">
        <f t="shared" si="0"/>
        <v>0.69873929590865846</v>
      </c>
      <c r="N13" s="30"/>
    </row>
    <row r="14" spans="1:14" ht="15" thickBot="1">
      <c r="B14" s="321"/>
      <c r="C14" s="185" t="s">
        <v>188</v>
      </c>
      <c r="D14" s="201">
        <v>652</v>
      </c>
      <c r="E14" s="201">
        <v>1098</v>
      </c>
      <c r="F14" s="201">
        <v>2000</v>
      </c>
      <c r="G14" s="201">
        <v>2296</v>
      </c>
      <c r="H14" s="201">
        <v>1680</v>
      </c>
      <c r="I14" s="201">
        <v>3786</v>
      </c>
      <c r="J14" s="205">
        <v>5086</v>
      </c>
      <c r="K14" s="203">
        <f t="shared" si="0"/>
        <v>0.34337031167459053</v>
      </c>
      <c r="N14" s="30"/>
    </row>
    <row r="15" spans="1:14">
      <c r="B15" s="320" t="s">
        <v>33</v>
      </c>
      <c r="C15" s="92" t="s">
        <v>187</v>
      </c>
      <c r="D15" s="200">
        <v>934</v>
      </c>
      <c r="E15" s="200">
        <v>1481</v>
      </c>
      <c r="F15" s="200">
        <v>2956</v>
      </c>
      <c r="G15" s="200">
        <v>3923</v>
      </c>
      <c r="H15" s="200">
        <v>4500</v>
      </c>
      <c r="I15" s="200">
        <v>6895</v>
      </c>
      <c r="J15" s="204">
        <v>12396</v>
      </c>
      <c r="K15" s="202">
        <f t="shared" si="0"/>
        <v>0.7978245105148658</v>
      </c>
      <c r="N15" s="30"/>
    </row>
    <row r="16" spans="1:14" ht="15" thickBot="1">
      <c r="B16" s="321"/>
      <c r="C16" s="185" t="s">
        <v>188</v>
      </c>
      <c r="D16" s="201">
        <v>536</v>
      </c>
      <c r="E16" s="201">
        <v>847</v>
      </c>
      <c r="F16" s="201">
        <v>1612</v>
      </c>
      <c r="G16" s="201">
        <v>1809</v>
      </c>
      <c r="H16" s="201">
        <v>2330</v>
      </c>
      <c r="I16" s="201">
        <v>2647</v>
      </c>
      <c r="J16" s="205">
        <v>3371</v>
      </c>
      <c r="K16" s="203">
        <f t="shared" si="0"/>
        <v>0.27351718927087276</v>
      </c>
      <c r="N16" s="30"/>
    </row>
    <row r="17" spans="2:14">
      <c r="B17" s="320" t="s">
        <v>95</v>
      </c>
      <c r="C17" s="92" t="s">
        <v>187</v>
      </c>
      <c r="D17" s="200">
        <f>D5+D7+D9+D11+D13+D15</f>
        <v>3596</v>
      </c>
      <c r="E17" s="200">
        <f t="shared" ref="E17:I17" si="1">E5+E7+E9+E11+E13+E15</f>
        <v>5911</v>
      </c>
      <c r="F17" s="200">
        <f t="shared" si="1"/>
        <v>11839</v>
      </c>
      <c r="G17" s="200">
        <f t="shared" si="1"/>
        <v>16191</v>
      </c>
      <c r="H17" s="200">
        <f t="shared" si="1"/>
        <v>18758.5</v>
      </c>
      <c r="I17" s="200">
        <f t="shared" si="1"/>
        <v>27893</v>
      </c>
      <c r="J17" s="204">
        <f>J5+J7+J9+J11+J13+J15</f>
        <v>48931</v>
      </c>
      <c r="K17" s="202">
        <f t="shared" si="0"/>
        <v>0.754239414906966</v>
      </c>
      <c r="N17" s="30"/>
    </row>
    <row r="18" spans="2:14" ht="15" thickBot="1">
      <c r="B18" s="321"/>
      <c r="C18" s="185" t="s">
        <v>188</v>
      </c>
      <c r="D18" s="201">
        <f>D6+D8+D10+D12+D14+D16</f>
        <v>2263</v>
      </c>
      <c r="E18" s="201">
        <f t="shared" ref="E18:I18" si="2">E6+E8+E10+E12+E14+E16</f>
        <v>3812</v>
      </c>
      <c r="F18" s="201">
        <f t="shared" si="2"/>
        <v>7017</v>
      </c>
      <c r="G18" s="201">
        <f t="shared" si="2"/>
        <v>8076</v>
      </c>
      <c r="H18" s="201">
        <f t="shared" si="2"/>
        <v>11121.5</v>
      </c>
      <c r="I18" s="201">
        <f t="shared" si="2"/>
        <v>12834</v>
      </c>
      <c r="J18" s="205">
        <f>J6+J8+J10+J12+J14+J16</f>
        <v>16594</v>
      </c>
      <c r="K18" s="203">
        <f t="shared" si="0"/>
        <v>0.29297179367305604</v>
      </c>
      <c r="N18" s="30"/>
    </row>
  </sheetData>
  <mergeCells count="8">
    <mergeCell ref="A1:B1"/>
    <mergeCell ref="B17:B18"/>
    <mergeCell ref="B15:B16"/>
    <mergeCell ref="B5:B6"/>
    <mergeCell ref="B11:B12"/>
    <mergeCell ref="B13:B14"/>
    <mergeCell ref="B9:B10"/>
    <mergeCell ref="B7:B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8C337-2D54-4AEC-A3AC-078810B086C5}">
  <dimension ref="A1:M28"/>
  <sheetViews>
    <sheetView zoomScale="90" zoomScaleNormal="90" workbookViewId="0">
      <selection activeCell="L34" sqref="L34"/>
    </sheetView>
  </sheetViews>
  <sheetFormatPr defaultRowHeight="14.45"/>
  <cols>
    <col min="2" max="7" width="13.5703125" customWidth="1"/>
    <col min="8" max="8" width="8.7109375" customWidth="1"/>
    <col min="9" max="13" width="14.28515625" bestFit="1" customWidth="1"/>
  </cols>
  <sheetData>
    <row r="1" spans="1:13" ht="18.600000000000001">
      <c r="A1" s="299" t="s">
        <v>189</v>
      </c>
      <c r="B1" s="299"/>
      <c r="C1" s="299"/>
    </row>
    <row r="2" spans="1:13" ht="15.6">
      <c r="A2" s="45"/>
    </row>
    <row r="4" spans="1:13">
      <c r="B4" s="27"/>
      <c r="C4" s="322" t="s">
        <v>190</v>
      </c>
      <c r="D4" s="322"/>
      <c r="E4" s="322"/>
      <c r="F4" s="322"/>
      <c r="G4" s="322"/>
      <c r="H4" s="55"/>
      <c r="I4" s="322" t="s">
        <v>191</v>
      </c>
      <c r="J4" s="322"/>
      <c r="K4" s="322"/>
      <c r="L4" s="322"/>
      <c r="M4" s="322"/>
    </row>
    <row r="5" spans="1:13">
      <c r="B5" s="209"/>
      <c r="C5" s="58">
        <v>2018</v>
      </c>
      <c r="D5" s="58">
        <v>2019</v>
      </c>
      <c r="E5" s="58">
        <v>2020</v>
      </c>
      <c r="F5" s="58">
        <v>2021</v>
      </c>
      <c r="G5" s="58">
        <v>2022</v>
      </c>
      <c r="H5" s="7"/>
      <c r="I5" s="58">
        <v>2018</v>
      </c>
      <c r="J5" s="58">
        <v>2019</v>
      </c>
      <c r="K5" s="58">
        <v>2020</v>
      </c>
      <c r="L5" s="58">
        <v>2021</v>
      </c>
      <c r="M5" s="58">
        <v>2022</v>
      </c>
    </row>
    <row r="6" spans="1:13">
      <c r="B6" s="211" t="s">
        <v>8</v>
      </c>
      <c r="C6" s="59">
        <v>12877558</v>
      </c>
      <c r="D6" s="59">
        <v>11896480</v>
      </c>
      <c r="E6" s="59">
        <v>15522962</v>
      </c>
      <c r="F6" s="59"/>
      <c r="G6" s="59">
        <v>15045940</v>
      </c>
      <c r="H6" s="57"/>
      <c r="I6" s="59">
        <v>85886109</v>
      </c>
      <c r="J6" s="59">
        <v>85464696</v>
      </c>
      <c r="K6" s="59">
        <v>90250984</v>
      </c>
      <c r="L6" s="59">
        <v>105330932</v>
      </c>
      <c r="M6" s="59">
        <v>98991774</v>
      </c>
    </row>
    <row r="7" spans="1:13">
      <c r="B7" s="211" t="s">
        <v>13</v>
      </c>
      <c r="C7" s="59">
        <v>22601722</v>
      </c>
      <c r="D7" s="59">
        <v>22010600</v>
      </c>
      <c r="E7" s="59">
        <v>39544032</v>
      </c>
      <c r="F7" s="59">
        <v>33849288</v>
      </c>
      <c r="G7" s="59">
        <v>32457692</v>
      </c>
      <c r="H7" s="57"/>
      <c r="I7" s="59">
        <v>96573703</v>
      </c>
      <c r="J7" s="59">
        <v>100435162</v>
      </c>
      <c r="K7" s="59">
        <v>125685108</v>
      </c>
      <c r="L7" s="59">
        <v>146717950</v>
      </c>
      <c r="M7" s="59">
        <v>132757482</v>
      </c>
    </row>
    <row r="8" spans="1:13">
      <c r="B8" s="211" t="s">
        <v>18</v>
      </c>
      <c r="C8" s="59">
        <v>28766924</v>
      </c>
      <c r="D8" s="59">
        <v>30679314</v>
      </c>
      <c r="E8" s="59">
        <v>38896744</v>
      </c>
      <c r="F8" s="59">
        <v>40860000</v>
      </c>
      <c r="G8" s="59">
        <v>36893386</v>
      </c>
      <c r="H8" s="57"/>
      <c r="I8" s="59">
        <v>131512524</v>
      </c>
      <c r="J8" s="59">
        <v>137949402</v>
      </c>
      <c r="K8" s="59">
        <v>107691902</v>
      </c>
      <c r="L8" s="59">
        <v>121212636</v>
      </c>
      <c r="M8" s="59">
        <v>124477798</v>
      </c>
    </row>
    <row r="9" spans="1:13">
      <c r="B9" s="211" t="s">
        <v>23</v>
      </c>
      <c r="C9" s="59">
        <v>35760898</v>
      </c>
      <c r="D9" s="59">
        <v>36285832</v>
      </c>
      <c r="E9" s="59">
        <v>57413230</v>
      </c>
      <c r="F9" s="59">
        <v>62041426</v>
      </c>
      <c r="G9" s="59">
        <v>54395164</v>
      </c>
      <c r="H9" s="57"/>
      <c r="I9" s="59">
        <v>277729264</v>
      </c>
      <c r="J9" s="59">
        <v>274533342</v>
      </c>
      <c r="K9" s="59">
        <v>260577588</v>
      </c>
      <c r="L9" s="59">
        <v>304129916</v>
      </c>
      <c r="M9" s="59">
        <v>312474564</v>
      </c>
    </row>
    <row r="10" spans="1:13">
      <c r="B10" s="211" t="s">
        <v>28</v>
      </c>
      <c r="C10" s="59">
        <v>322421516</v>
      </c>
      <c r="D10" s="59">
        <v>309441948</v>
      </c>
      <c r="E10" s="59">
        <v>369396468</v>
      </c>
      <c r="F10" s="59">
        <v>431163258</v>
      </c>
      <c r="G10" s="59">
        <v>426809736</v>
      </c>
      <c r="H10" s="57"/>
      <c r="I10" s="59">
        <v>1608432306</v>
      </c>
      <c r="J10" s="59">
        <v>1641504570</v>
      </c>
      <c r="K10" s="59">
        <v>1020467492</v>
      </c>
      <c r="L10" s="59">
        <v>1150463974</v>
      </c>
      <c r="M10" s="59">
        <v>1357540742</v>
      </c>
    </row>
    <row r="11" spans="1:13">
      <c r="B11" s="211" t="s">
        <v>33</v>
      </c>
      <c r="C11" s="59">
        <v>30204770</v>
      </c>
      <c r="D11" s="59">
        <v>27801186</v>
      </c>
      <c r="E11" s="59">
        <v>42370962</v>
      </c>
      <c r="F11" s="59">
        <v>44613188</v>
      </c>
      <c r="G11" s="59">
        <v>38288656</v>
      </c>
      <c r="H11" s="57"/>
      <c r="I11" s="59">
        <v>202783527</v>
      </c>
      <c r="J11" s="59">
        <v>211102089</v>
      </c>
      <c r="K11" s="59">
        <v>225163588</v>
      </c>
      <c r="L11" s="59">
        <v>268068708</v>
      </c>
      <c r="M11" s="59">
        <v>249982823</v>
      </c>
    </row>
    <row r="12" spans="1:13">
      <c r="B12" s="61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>
      <c r="B13" s="61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5" spans="1:13">
      <c r="B15" s="27"/>
      <c r="C15" s="322" t="s">
        <v>190</v>
      </c>
      <c r="D15" s="322"/>
      <c r="E15" s="322"/>
      <c r="F15" s="322"/>
      <c r="G15" s="322"/>
      <c r="H15" s="55"/>
      <c r="I15" s="322" t="s">
        <v>191</v>
      </c>
      <c r="J15" s="322"/>
      <c r="K15" s="322"/>
      <c r="L15" s="322"/>
      <c r="M15" s="322"/>
    </row>
    <row r="16" spans="1:13">
      <c r="B16" s="210"/>
      <c r="C16" s="47" t="s">
        <v>174</v>
      </c>
      <c r="D16" s="47" t="s">
        <v>175</v>
      </c>
      <c r="E16" s="47" t="s">
        <v>176</v>
      </c>
      <c r="F16" s="47" t="s">
        <v>177</v>
      </c>
      <c r="G16" s="47" t="s">
        <v>192</v>
      </c>
      <c r="H16" s="60"/>
      <c r="I16" s="47" t="s">
        <v>174</v>
      </c>
      <c r="J16" s="47" t="s">
        <v>175</v>
      </c>
      <c r="K16" s="47" t="s">
        <v>176</v>
      </c>
      <c r="L16" s="47" t="s">
        <v>177</v>
      </c>
      <c r="M16" s="47" t="s">
        <v>192</v>
      </c>
    </row>
    <row r="17" spans="2:13">
      <c r="B17" s="212" t="s">
        <v>8</v>
      </c>
      <c r="C17" s="24">
        <f t="shared" ref="C17:F22" si="0">(D6/C6)-1</f>
        <v>-7.6185096584305834E-2</v>
      </c>
      <c r="D17" s="24">
        <f t="shared" si="0"/>
        <v>0.30483655669576204</v>
      </c>
      <c r="E17" s="24"/>
      <c r="F17" s="24"/>
      <c r="G17" s="24">
        <f>(G6/D6)-1</f>
        <v>0.26473881349777417</v>
      </c>
      <c r="H17" s="41"/>
      <c r="I17" s="24">
        <f t="shared" ref="I17:L22" si="1">(J6/I6)-1</f>
        <v>-4.9066491066674933E-3</v>
      </c>
      <c r="J17" s="24">
        <f t="shared" si="1"/>
        <v>5.6003100976337539E-2</v>
      </c>
      <c r="K17" s="24">
        <f t="shared" si="1"/>
        <v>0.16708901478570026</v>
      </c>
      <c r="L17" s="24">
        <f t="shared" si="1"/>
        <v>-6.0183251772613189E-2</v>
      </c>
      <c r="M17" s="24">
        <f>(M6/J6)-1</f>
        <v>0.15827679302808262</v>
      </c>
    </row>
    <row r="18" spans="2:13">
      <c r="B18" s="212" t="s">
        <v>13</v>
      </c>
      <c r="C18" s="24">
        <f t="shared" si="0"/>
        <v>-2.6153847923622853E-2</v>
      </c>
      <c r="D18" s="24">
        <f t="shared" si="0"/>
        <v>0.79659037009440903</v>
      </c>
      <c r="E18" s="24">
        <f t="shared" si="0"/>
        <v>-0.14401020108419904</v>
      </c>
      <c r="F18" s="24">
        <f t="shared" si="0"/>
        <v>-4.1111529436010597E-2</v>
      </c>
      <c r="G18" s="24">
        <f t="shared" ref="G18:G22" si="2">(G7/D7)-1</f>
        <v>0.47463912841994316</v>
      </c>
      <c r="H18" s="41"/>
      <c r="I18" s="24">
        <f t="shared" si="1"/>
        <v>3.998458048150022E-2</v>
      </c>
      <c r="J18" s="24">
        <f t="shared" si="1"/>
        <v>0.25140543906326362</v>
      </c>
      <c r="K18" s="24">
        <f t="shared" si="1"/>
        <v>0.16734553786594986</v>
      </c>
      <c r="L18" s="24">
        <f t="shared" si="1"/>
        <v>-9.5151738420554577E-2</v>
      </c>
      <c r="M18" s="24">
        <f t="shared" ref="M18:M22" si="3">(M7/J7)-1</f>
        <v>0.32182274968601132</v>
      </c>
    </row>
    <row r="19" spans="2:13">
      <c r="B19" s="212" t="s">
        <v>18</v>
      </c>
      <c r="C19" s="24">
        <f t="shared" si="0"/>
        <v>6.6478779587278769E-2</v>
      </c>
      <c r="D19" s="24">
        <f t="shared" si="0"/>
        <v>0.26784920940539925</v>
      </c>
      <c r="E19" s="24">
        <f t="shared" si="0"/>
        <v>5.0473530637937136E-2</v>
      </c>
      <c r="F19" s="24">
        <f t="shared" si="0"/>
        <v>-9.7078169358786104E-2</v>
      </c>
      <c r="G19" s="24">
        <f t="shared" si="2"/>
        <v>0.20254924865660295</v>
      </c>
      <c r="H19" s="41"/>
      <c r="I19" s="24">
        <f t="shared" si="1"/>
        <v>4.8944981087884809E-2</v>
      </c>
      <c r="J19" s="24">
        <f t="shared" si="1"/>
        <v>-0.21933766700924151</v>
      </c>
      <c r="K19" s="24">
        <f t="shared" si="1"/>
        <v>0.12555014582247792</v>
      </c>
      <c r="L19" s="24">
        <f t="shared" si="1"/>
        <v>2.6937472096556059E-2</v>
      </c>
      <c r="M19" s="24">
        <f t="shared" si="3"/>
        <v>-9.7656124670986277E-2</v>
      </c>
    </row>
    <row r="20" spans="2:13">
      <c r="B20" s="212" t="s">
        <v>23</v>
      </c>
      <c r="C20" s="24">
        <f t="shared" si="0"/>
        <v>1.4678993799316808E-2</v>
      </c>
      <c r="D20" s="24">
        <f t="shared" si="0"/>
        <v>0.58224923711271104</v>
      </c>
      <c r="E20" s="24">
        <f t="shared" si="0"/>
        <v>8.0612012248744813E-2</v>
      </c>
      <c r="F20" s="24">
        <f t="shared" si="0"/>
        <v>-0.12324445927467886</v>
      </c>
      <c r="G20" s="24">
        <f>(G9/D9)-1</f>
        <v>0.4990744596954535</v>
      </c>
      <c r="H20" s="41"/>
      <c r="I20" s="24">
        <f t="shared" si="1"/>
        <v>-1.1507328950398299E-2</v>
      </c>
      <c r="J20" s="24">
        <f t="shared" si="1"/>
        <v>-5.0834459298572221E-2</v>
      </c>
      <c r="K20" s="24">
        <f t="shared" si="1"/>
        <v>0.16713765882275333</v>
      </c>
      <c r="L20" s="24">
        <f t="shared" si="1"/>
        <v>2.7437774322733866E-2</v>
      </c>
      <c r="M20" s="24">
        <f t="shared" si="3"/>
        <v>0.13820260127092321</v>
      </c>
    </row>
    <row r="21" spans="2:13">
      <c r="B21" s="212" t="s">
        <v>28</v>
      </c>
      <c r="C21" s="24">
        <f t="shared" si="0"/>
        <v>-4.0256519357101506E-2</v>
      </c>
      <c r="D21" s="24">
        <f t="shared" si="0"/>
        <v>0.19375046074877988</v>
      </c>
      <c r="E21" s="24">
        <f t="shared" si="0"/>
        <v>0.16721001782832423</v>
      </c>
      <c r="F21" s="24">
        <f t="shared" si="0"/>
        <v>-1.0097154428682753E-2</v>
      </c>
      <c r="G21" s="24">
        <f t="shared" si="2"/>
        <v>0.37928855075589163</v>
      </c>
      <c r="H21" s="41"/>
      <c r="I21" s="24">
        <f t="shared" si="1"/>
        <v>2.0561800379555351E-2</v>
      </c>
      <c r="J21" s="24">
        <f t="shared" si="1"/>
        <v>-0.37833405361765149</v>
      </c>
      <c r="K21" s="24">
        <f t="shared" si="1"/>
        <v>0.12738914567990967</v>
      </c>
      <c r="L21" s="24">
        <f t="shared" si="1"/>
        <v>0.17999413513143181</v>
      </c>
      <c r="M21" s="24">
        <f t="shared" si="3"/>
        <v>-0.1729899710239613</v>
      </c>
    </row>
    <row r="22" spans="2:13">
      <c r="B22" s="212" t="s">
        <v>33</v>
      </c>
      <c r="C22" s="24">
        <f t="shared" si="0"/>
        <v>-7.9576305331906183E-2</v>
      </c>
      <c r="D22" s="24">
        <f t="shared" si="0"/>
        <v>0.52407030405105748</v>
      </c>
      <c r="E22" s="24">
        <f t="shared" si="0"/>
        <v>5.2918930658218288E-2</v>
      </c>
      <c r="F22" s="24">
        <f t="shared" si="0"/>
        <v>-0.14176373138812681</v>
      </c>
      <c r="G22" s="24">
        <f t="shared" si="2"/>
        <v>0.37723102892085247</v>
      </c>
      <c r="H22" s="41"/>
      <c r="I22" s="24">
        <f t="shared" si="1"/>
        <v>4.1021882413555311E-2</v>
      </c>
      <c r="J22" s="24">
        <f t="shared" si="1"/>
        <v>6.6609947190053642E-2</v>
      </c>
      <c r="K22" s="24">
        <f t="shared" si="1"/>
        <v>0.19055088072233062</v>
      </c>
      <c r="L22" s="24">
        <f t="shared" si="1"/>
        <v>-6.7467348706735319E-2</v>
      </c>
      <c r="M22" s="24">
        <f t="shared" si="3"/>
        <v>0.1841797690595095</v>
      </c>
    </row>
    <row r="25" spans="2:13">
      <c r="C25" s="63"/>
      <c r="D25" s="63"/>
      <c r="E25" s="63"/>
      <c r="F25" s="63"/>
      <c r="G25" s="63"/>
    </row>
    <row r="26" spans="2:13">
      <c r="I26" s="63"/>
      <c r="J26" s="63"/>
      <c r="K26" s="63"/>
      <c r="L26" s="63"/>
      <c r="M26" s="63"/>
    </row>
    <row r="27" spans="2:13">
      <c r="G27" s="40"/>
    </row>
    <row r="28" spans="2:13">
      <c r="M28" s="30"/>
    </row>
  </sheetData>
  <mergeCells count="5">
    <mergeCell ref="C15:G15"/>
    <mergeCell ref="I15:M15"/>
    <mergeCell ref="C4:G4"/>
    <mergeCell ref="I4:M4"/>
    <mergeCell ref="A1:C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4747-C3D3-44C1-A7FD-06C79C46CC0B}">
  <dimension ref="A1:E53"/>
  <sheetViews>
    <sheetView workbookViewId="0">
      <selection sqref="A1:E1"/>
    </sheetView>
  </sheetViews>
  <sheetFormatPr defaultRowHeight="14.45"/>
  <cols>
    <col min="1" max="1" width="5.85546875" customWidth="1"/>
    <col min="2" max="2" width="12.85546875" customWidth="1"/>
    <col min="3" max="3" width="10.140625" customWidth="1"/>
    <col min="4" max="4" width="15.7109375" customWidth="1"/>
    <col min="5" max="5" width="13.5703125" customWidth="1"/>
  </cols>
  <sheetData>
    <row r="1" spans="1:5" ht="18.600000000000001">
      <c r="A1" s="319" t="s">
        <v>193</v>
      </c>
      <c r="B1" s="319"/>
      <c r="C1" s="319"/>
      <c r="D1" s="319"/>
      <c r="E1" s="319"/>
    </row>
    <row r="2" spans="1:5" ht="14.45" customHeight="1">
      <c r="A2" s="71"/>
    </row>
    <row r="4" spans="1:5" ht="58.5" thickBot="1">
      <c r="B4" s="214" t="s">
        <v>146</v>
      </c>
      <c r="C4" s="214" t="s">
        <v>81</v>
      </c>
      <c r="D4" s="215" t="s">
        <v>194</v>
      </c>
      <c r="E4" s="215" t="s">
        <v>195</v>
      </c>
    </row>
    <row r="5" spans="1:5">
      <c r="B5" s="213" t="s">
        <v>8</v>
      </c>
      <c r="C5" s="213">
        <v>2021</v>
      </c>
      <c r="D5" s="197">
        <v>1678390</v>
      </c>
      <c r="E5" s="197">
        <v>1424675</v>
      </c>
    </row>
    <row r="6" spans="1:5">
      <c r="B6" s="46" t="s">
        <v>13</v>
      </c>
      <c r="C6" s="46">
        <v>2021</v>
      </c>
      <c r="D6" s="43">
        <v>196979</v>
      </c>
      <c r="E6" s="43">
        <v>110039</v>
      </c>
    </row>
    <row r="7" spans="1:5">
      <c r="B7" s="46" t="s">
        <v>18</v>
      </c>
      <c r="C7" s="46">
        <v>2021</v>
      </c>
      <c r="D7" s="43">
        <v>5207066</v>
      </c>
      <c r="E7" s="43">
        <v>4166671</v>
      </c>
    </row>
    <row r="8" spans="1:5">
      <c r="B8" s="46" t="s">
        <v>23</v>
      </c>
      <c r="C8" s="46">
        <v>2021</v>
      </c>
      <c r="D8" s="43">
        <v>2058201</v>
      </c>
      <c r="E8" s="43">
        <v>1474743</v>
      </c>
    </row>
    <row r="9" spans="1:5">
      <c r="B9" s="46" t="s">
        <v>28</v>
      </c>
      <c r="C9" s="46">
        <v>2021</v>
      </c>
      <c r="D9" s="43">
        <v>575369</v>
      </c>
      <c r="E9" s="43">
        <v>298818</v>
      </c>
    </row>
    <row r="10" spans="1:5">
      <c r="B10" s="46" t="s">
        <v>33</v>
      </c>
      <c r="C10" s="46">
        <v>2021</v>
      </c>
      <c r="D10" s="43">
        <v>2791</v>
      </c>
      <c r="E10" s="43">
        <v>28</v>
      </c>
    </row>
    <row r="11" spans="1:5" ht="15" thickBot="1">
      <c r="B11" s="216" t="s">
        <v>95</v>
      </c>
      <c r="C11" s="216">
        <v>2021</v>
      </c>
      <c r="D11" s="217">
        <v>9718796</v>
      </c>
      <c r="E11" s="217">
        <v>7474973</v>
      </c>
    </row>
    <row r="12" spans="1:5">
      <c r="B12" s="92" t="s">
        <v>8</v>
      </c>
      <c r="C12" s="92">
        <v>2020</v>
      </c>
      <c r="D12" s="143">
        <v>1745591</v>
      </c>
      <c r="E12" s="143">
        <v>1497433</v>
      </c>
    </row>
    <row r="13" spans="1:5">
      <c r="B13" s="18" t="s">
        <v>13</v>
      </c>
      <c r="C13" s="18">
        <v>2020</v>
      </c>
      <c r="D13" s="31">
        <v>193410</v>
      </c>
      <c r="E13" s="31">
        <v>103323</v>
      </c>
    </row>
    <row r="14" spans="1:5">
      <c r="B14" s="18" t="s">
        <v>18</v>
      </c>
      <c r="C14" s="18">
        <v>2020</v>
      </c>
      <c r="D14" s="31">
        <v>5033120</v>
      </c>
      <c r="E14" s="31">
        <v>4041462</v>
      </c>
    </row>
    <row r="15" spans="1:5">
      <c r="B15" s="18" t="s">
        <v>23</v>
      </c>
      <c r="C15" s="18">
        <v>2020</v>
      </c>
      <c r="D15" s="31">
        <v>1808486</v>
      </c>
      <c r="E15" s="31">
        <v>1257808</v>
      </c>
    </row>
    <row r="16" spans="1:5">
      <c r="B16" s="18" t="s">
        <v>28</v>
      </c>
      <c r="C16" s="18">
        <v>2020</v>
      </c>
      <c r="D16" s="31">
        <v>503676</v>
      </c>
      <c r="E16" s="31">
        <v>261088</v>
      </c>
    </row>
    <row r="17" spans="2:5">
      <c r="B17" s="18" t="s">
        <v>33</v>
      </c>
      <c r="C17" s="18">
        <v>2020</v>
      </c>
      <c r="D17" s="31">
        <v>2773</v>
      </c>
      <c r="E17" s="31">
        <v>28</v>
      </c>
    </row>
    <row r="18" spans="2:5" ht="15" thickBot="1">
      <c r="B18" s="185" t="s">
        <v>95</v>
      </c>
      <c r="C18" s="185">
        <v>2020</v>
      </c>
      <c r="D18" s="35">
        <v>9287055</v>
      </c>
      <c r="E18" s="35">
        <v>7161141</v>
      </c>
    </row>
    <row r="19" spans="2:5">
      <c r="B19" s="213" t="s">
        <v>8</v>
      </c>
      <c r="C19" s="213">
        <v>2019</v>
      </c>
      <c r="D19" s="197">
        <v>1692230</v>
      </c>
      <c r="E19" s="197">
        <v>1393995</v>
      </c>
    </row>
    <row r="20" spans="2:5">
      <c r="B20" s="46" t="s">
        <v>13</v>
      </c>
      <c r="C20" s="46">
        <v>2019</v>
      </c>
      <c r="D20" s="43">
        <v>222958</v>
      </c>
      <c r="E20" s="43">
        <v>111260</v>
      </c>
    </row>
    <row r="21" spans="2:5">
      <c r="B21" s="46" t="s">
        <v>18</v>
      </c>
      <c r="C21" s="46">
        <v>2019</v>
      </c>
      <c r="D21" s="43">
        <v>5966606</v>
      </c>
      <c r="E21" s="43">
        <v>4823814</v>
      </c>
    </row>
    <row r="22" spans="2:5">
      <c r="B22" s="46" t="s">
        <v>23</v>
      </c>
      <c r="C22" s="46">
        <v>2019</v>
      </c>
      <c r="D22" s="43">
        <v>1989295</v>
      </c>
      <c r="E22" s="43">
        <v>1427389</v>
      </c>
    </row>
    <row r="23" spans="2:5">
      <c r="B23" s="46" t="s">
        <v>28</v>
      </c>
      <c r="C23" s="46">
        <v>2019</v>
      </c>
      <c r="D23" s="43">
        <v>516366</v>
      </c>
      <c r="E23" s="43">
        <v>253946</v>
      </c>
    </row>
    <row r="24" spans="2:5">
      <c r="B24" s="46" t="s">
        <v>33</v>
      </c>
      <c r="C24" s="46">
        <v>2019</v>
      </c>
      <c r="D24" s="43">
        <v>3574</v>
      </c>
      <c r="E24" s="43">
        <v>36</v>
      </c>
    </row>
    <row r="25" spans="2:5" ht="15" thickBot="1">
      <c r="B25" s="216" t="s">
        <v>95</v>
      </c>
      <c r="C25" s="216">
        <v>2019</v>
      </c>
      <c r="D25" s="217">
        <v>10391028</v>
      </c>
      <c r="E25" s="217">
        <v>8010441</v>
      </c>
    </row>
    <row r="26" spans="2:5">
      <c r="B26" s="92" t="s">
        <v>8</v>
      </c>
      <c r="C26" s="92">
        <v>2018</v>
      </c>
      <c r="D26" s="143">
        <v>1862726</v>
      </c>
      <c r="E26" s="143">
        <v>1551562</v>
      </c>
    </row>
    <row r="27" spans="2:5">
      <c r="B27" s="18" t="s">
        <v>13</v>
      </c>
      <c r="C27" s="18">
        <v>2018</v>
      </c>
      <c r="D27" s="31">
        <v>222147</v>
      </c>
      <c r="E27" s="31">
        <v>124729</v>
      </c>
    </row>
    <row r="28" spans="2:5">
      <c r="B28" s="18" t="s">
        <v>18</v>
      </c>
      <c r="C28" s="18">
        <v>2018</v>
      </c>
      <c r="D28" s="31">
        <v>6043248</v>
      </c>
      <c r="E28" s="31">
        <v>4885764</v>
      </c>
    </row>
    <row r="29" spans="2:5">
      <c r="B29" s="18" t="s">
        <v>23</v>
      </c>
      <c r="C29" s="18">
        <v>2018</v>
      </c>
      <c r="D29" s="31">
        <v>1945689</v>
      </c>
      <c r="E29" s="31">
        <v>1406307</v>
      </c>
    </row>
    <row r="30" spans="2:5">
      <c r="B30" s="18" t="s">
        <v>28</v>
      </c>
      <c r="C30" s="18">
        <v>2018</v>
      </c>
      <c r="D30" s="31">
        <v>517702</v>
      </c>
      <c r="E30" s="31">
        <v>257688</v>
      </c>
    </row>
    <row r="31" spans="2:5">
      <c r="B31" s="18" t="s">
        <v>33</v>
      </c>
      <c r="C31" s="18">
        <v>2018</v>
      </c>
      <c r="D31" s="31">
        <v>3899</v>
      </c>
      <c r="E31" s="31">
        <v>39</v>
      </c>
    </row>
    <row r="32" spans="2:5" ht="15" thickBot="1">
      <c r="B32" s="214" t="s">
        <v>95</v>
      </c>
      <c r="C32" s="214">
        <v>2018</v>
      </c>
      <c r="D32" s="199">
        <v>10595411</v>
      </c>
      <c r="E32" s="199">
        <v>8226089</v>
      </c>
    </row>
    <row r="33" spans="2:5">
      <c r="B33" s="213" t="s">
        <v>8</v>
      </c>
      <c r="C33" s="213">
        <v>2017</v>
      </c>
      <c r="D33" s="197">
        <v>1875850</v>
      </c>
      <c r="E33" s="197">
        <v>1572142</v>
      </c>
    </row>
    <row r="34" spans="2:5">
      <c r="B34" s="46" t="s">
        <v>13</v>
      </c>
      <c r="C34" s="46">
        <v>2017</v>
      </c>
      <c r="D34" s="43">
        <v>219554</v>
      </c>
      <c r="E34" s="43">
        <v>126146</v>
      </c>
    </row>
    <row r="35" spans="2:5">
      <c r="B35" s="46" t="s">
        <v>18</v>
      </c>
      <c r="C35" s="46">
        <v>2017</v>
      </c>
      <c r="D35" s="43">
        <v>6094876</v>
      </c>
      <c r="E35" s="43">
        <v>4920300</v>
      </c>
    </row>
    <row r="36" spans="2:5">
      <c r="B36" s="46" t="s">
        <v>23</v>
      </c>
      <c r="C36" s="46">
        <v>2017</v>
      </c>
      <c r="D36" s="43">
        <v>2068222</v>
      </c>
      <c r="E36" s="43">
        <v>1506206</v>
      </c>
    </row>
    <row r="37" spans="2:5">
      <c r="B37" s="46" t="s">
        <v>28</v>
      </c>
      <c r="C37" s="46">
        <v>2017</v>
      </c>
      <c r="D37" s="43">
        <v>494052</v>
      </c>
      <c r="E37" s="43">
        <v>238673</v>
      </c>
    </row>
    <row r="38" spans="2:5">
      <c r="B38" s="46" t="s">
        <v>33</v>
      </c>
      <c r="C38" s="46">
        <v>2017</v>
      </c>
      <c r="D38" s="43">
        <v>3272</v>
      </c>
      <c r="E38" s="43">
        <v>33</v>
      </c>
    </row>
    <row r="39" spans="2:5" ht="15" thickBot="1">
      <c r="B39" s="216" t="s">
        <v>95</v>
      </c>
      <c r="C39" s="216">
        <v>2017</v>
      </c>
      <c r="D39" s="217">
        <v>10755826</v>
      </c>
      <c r="E39" s="217">
        <v>8363500</v>
      </c>
    </row>
    <row r="40" spans="2:5">
      <c r="B40" s="92" t="s">
        <v>8</v>
      </c>
      <c r="C40" s="92">
        <v>2016</v>
      </c>
      <c r="D40" s="143">
        <v>1982464</v>
      </c>
      <c r="E40" s="143">
        <v>1664769</v>
      </c>
    </row>
    <row r="41" spans="2:5">
      <c r="B41" s="18" t="s">
        <v>13</v>
      </c>
      <c r="C41" s="18">
        <v>2016</v>
      </c>
      <c r="D41" s="31">
        <v>203957</v>
      </c>
      <c r="E41" s="31">
        <v>122434</v>
      </c>
    </row>
    <row r="42" spans="2:5">
      <c r="B42" s="18" t="s">
        <v>18</v>
      </c>
      <c r="C42" s="18">
        <v>2016</v>
      </c>
      <c r="D42" s="31">
        <v>6027725</v>
      </c>
      <c r="E42" s="31">
        <v>4943746</v>
      </c>
    </row>
    <row r="43" spans="2:5">
      <c r="B43" s="18" t="s">
        <v>23</v>
      </c>
      <c r="C43" s="18">
        <v>2016</v>
      </c>
      <c r="D43" s="31">
        <v>1862750</v>
      </c>
      <c r="E43" s="31">
        <v>1366584</v>
      </c>
    </row>
    <row r="44" spans="2:5">
      <c r="B44" s="18" t="s">
        <v>28</v>
      </c>
      <c r="C44" s="18">
        <v>2016</v>
      </c>
      <c r="D44" s="31">
        <v>444201</v>
      </c>
      <c r="E44" s="31">
        <v>199796</v>
      </c>
    </row>
    <row r="45" spans="2:5">
      <c r="B45" s="18" t="s">
        <v>33</v>
      </c>
      <c r="C45" s="18">
        <v>2016</v>
      </c>
      <c r="D45" s="31">
        <v>3084</v>
      </c>
      <c r="E45" s="31">
        <v>31</v>
      </c>
    </row>
    <row r="46" spans="2:5" ht="15" thickBot="1">
      <c r="B46" s="214" t="s">
        <v>95</v>
      </c>
      <c r="C46" s="214">
        <v>2016</v>
      </c>
      <c r="D46" s="199">
        <v>10524181</v>
      </c>
      <c r="E46" s="199">
        <v>8297360</v>
      </c>
    </row>
    <row r="47" spans="2:5">
      <c r="B47" s="213" t="s">
        <v>8</v>
      </c>
      <c r="C47" s="213">
        <v>2015</v>
      </c>
      <c r="D47" s="197">
        <v>1804804</v>
      </c>
      <c r="E47" s="197">
        <v>1502983</v>
      </c>
    </row>
    <row r="48" spans="2:5">
      <c r="B48" s="46" t="s">
        <v>13</v>
      </c>
      <c r="C48" s="46">
        <v>2015</v>
      </c>
      <c r="D48" s="43">
        <v>206060</v>
      </c>
      <c r="E48" s="43">
        <v>120601</v>
      </c>
    </row>
    <row r="49" spans="2:5">
      <c r="B49" s="46" t="s">
        <v>18</v>
      </c>
      <c r="C49" s="46">
        <v>2015</v>
      </c>
      <c r="D49" s="43">
        <v>5902117</v>
      </c>
      <c r="E49" s="43">
        <v>4792823</v>
      </c>
    </row>
    <row r="50" spans="2:5">
      <c r="B50" s="46" t="s">
        <v>23</v>
      </c>
      <c r="C50" s="46">
        <v>2015</v>
      </c>
      <c r="D50" s="43">
        <v>1875605</v>
      </c>
      <c r="E50" s="43">
        <v>1379827</v>
      </c>
    </row>
    <row r="51" spans="2:5">
      <c r="B51" s="46" t="s">
        <v>28</v>
      </c>
      <c r="C51" s="46">
        <v>2015</v>
      </c>
      <c r="D51" s="43">
        <v>415512</v>
      </c>
      <c r="E51" s="43">
        <v>202456</v>
      </c>
    </row>
    <row r="52" spans="2:5">
      <c r="B52" s="46" t="s">
        <v>33</v>
      </c>
      <c r="C52" s="46">
        <v>2015</v>
      </c>
      <c r="D52" s="43">
        <v>3032</v>
      </c>
      <c r="E52" s="43">
        <v>30</v>
      </c>
    </row>
    <row r="53" spans="2:5" ht="15" thickBot="1">
      <c r="B53" s="216" t="s">
        <v>95</v>
      </c>
      <c r="C53" s="216">
        <v>2015</v>
      </c>
      <c r="D53" s="217">
        <v>10207129</v>
      </c>
      <c r="E53" s="217">
        <v>7998720</v>
      </c>
    </row>
  </sheetData>
  <mergeCells count="1">
    <mergeCell ref="A1:E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73E36-7E5B-4C7F-99EA-9A86324027A3}">
  <dimension ref="A1:F804"/>
  <sheetViews>
    <sheetView workbookViewId="0"/>
  </sheetViews>
  <sheetFormatPr defaultRowHeight="14.45"/>
  <cols>
    <col min="4" max="4" width="32.28515625" customWidth="1"/>
    <col min="5" max="5" width="14.7109375" style="63" bestFit="1" customWidth="1"/>
  </cols>
  <sheetData>
    <row r="1" spans="1:6" ht="18.600000000000001">
      <c r="A1" s="9" t="s">
        <v>80</v>
      </c>
      <c r="C1" s="9"/>
      <c r="D1" s="9"/>
      <c r="E1" s="9"/>
      <c r="F1" s="9"/>
    </row>
    <row r="4" spans="1:6">
      <c r="B4" s="220" t="s">
        <v>146</v>
      </c>
      <c r="C4" s="220" t="s">
        <v>81</v>
      </c>
      <c r="D4" s="220" t="s">
        <v>90</v>
      </c>
      <c r="E4" s="221" t="s">
        <v>196</v>
      </c>
    </row>
    <row r="5" spans="1:6">
      <c r="B5" s="218" t="s">
        <v>8</v>
      </c>
      <c r="C5" s="218">
        <v>2015</v>
      </c>
      <c r="D5" s="218" t="s">
        <v>52</v>
      </c>
      <c r="E5" s="219">
        <v>182468</v>
      </c>
    </row>
    <row r="6" spans="1:6">
      <c r="B6" s="218" t="s">
        <v>8</v>
      </c>
      <c r="C6" s="218">
        <v>2015</v>
      </c>
      <c r="D6" s="218" t="s">
        <v>39</v>
      </c>
      <c r="E6" s="219">
        <v>1848527</v>
      </c>
    </row>
    <row r="7" spans="1:6">
      <c r="B7" s="218" t="s">
        <v>8</v>
      </c>
      <c r="C7" s="218">
        <v>2015</v>
      </c>
      <c r="D7" s="218" t="s">
        <v>197</v>
      </c>
      <c r="E7" s="219">
        <v>2395352</v>
      </c>
    </row>
    <row r="8" spans="1:6">
      <c r="B8" s="218" t="s">
        <v>8</v>
      </c>
      <c r="C8" s="218">
        <v>2015</v>
      </c>
      <c r="D8" s="218" t="s">
        <v>155</v>
      </c>
      <c r="E8" s="219">
        <v>175109</v>
      </c>
    </row>
    <row r="9" spans="1:6">
      <c r="B9" s="218" t="s">
        <v>8</v>
      </c>
      <c r="C9" s="218">
        <v>2015</v>
      </c>
      <c r="D9" s="218" t="s">
        <v>198</v>
      </c>
      <c r="E9" s="219">
        <v>243261</v>
      </c>
    </row>
    <row r="10" spans="1:6">
      <c r="B10" s="218" t="s">
        <v>8</v>
      </c>
      <c r="C10" s="218">
        <v>2015</v>
      </c>
      <c r="D10" s="218" t="s">
        <v>48</v>
      </c>
      <c r="E10" s="219">
        <v>1502983</v>
      </c>
    </row>
    <row r="11" spans="1:6">
      <c r="B11" s="218" t="s">
        <v>8</v>
      </c>
      <c r="C11" s="218">
        <v>2015</v>
      </c>
      <c r="D11" s="218" t="s">
        <v>156</v>
      </c>
      <c r="E11" s="219">
        <v>1673418</v>
      </c>
    </row>
    <row r="12" spans="1:6">
      <c r="B12" s="218" t="s">
        <v>8</v>
      </c>
      <c r="C12" s="218">
        <v>2015</v>
      </c>
      <c r="D12" s="218" t="s">
        <v>199</v>
      </c>
      <c r="E12" s="219">
        <v>2152091</v>
      </c>
    </row>
    <row r="13" spans="1:6">
      <c r="B13" s="218" t="s">
        <v>8</v>
      </c>
      <c r="C13" s="218">
        <v>2015</v>
      </c>
      <c r="D13" s="218" t="s">
        <v>200</v>
      </c>
      <c r="E13" s="219">
        <v>0</v>
      </c>
    </row>
    <row r="14" spans="1:6">
      <c r="B14" s="218" t="s">
        <v>8</v>
      </c>
      <c r="C14" s="218">
        <v>2015</v>
      </c>
      <c r="D14" s="218" t="s">
        <v>201</v>
      </c>
      <c r="E14" s="219">
        <v>2356631</v>
      </c>
    </row>
    <row r="15" spans="1:6">
      <c r="B15" s="218" t="s">
        <v>8</v>
      </c>
      <c r="C15" s="218">
        <v>2015</v>
      </c>
      <c r="D15" s="218" t="s">
        <v>202</v>
      </c>
      <c r="E15" s="219">
        <v>2356631</v>
      </c>
    </row>
    <row r="16" spans="1:6">
      <c r="B16" s="218" t="s">
        <v>8</v>
      </c>
      <c r="C16" s="218">
        <v>2015</v>
      </c>
      <c r="D16" s="218" t="s">
        <v>203</v>
      </c>
      <c r="E16" s="219">
        <v>118743</v>
      </c>
    </row>
    <row r="17" spans="2:5">
      <c r="B17" s="218" t="s">
        <v>8</v>
      </c>
      <c r="C17" s="218">
        <v>2015</v>
      </c>
      <c r="D17" s="218" t="s">
        <v>204</v>
      </c>
      <c r="E17" s="219">
        <v>55925</v>
      </c>
    </row>
    <row r="18" spans="2:5" ht="15" thickBot="1">
      <c r="B18" s="224" t="s">
        <v>8</v>
      </c>
      <c r="C18" s="224">
        <v>2015</v>
      </c>
      <c r="D18" s="224" t="s">
        <v>205</v>
      </c>
      <c r="E18" s="225">
        <v>174667</v>
      </c>
    </row>
    <row r="19" spans="2:5">
      <c r="B19" s="222" t="s">
        <v>13</v>
      </c>
      <c r="C19" s="222">
        <v>2015</v>
      </c>
      <c r="D19" s="222" t="s">
        <v>52</v>
      </c>
      <c r="E19" s="223">
        <v>30739</v>
      </c>
    </row>
    <row r="20" spans="2:5">
      <c r="B20" s="218" t="s">
        <v>13</v>
      </c>
      <c r="C20" s="218">
        <v>2015</v>
      </c>
      <c r="D20" s="218" t="s">
        <v>39</v>
      </c>
      <c r="E20" s="219">
        <v>2272128</v>
      </c>
    </row>
    <row r="21" spans="2:5">
      <c r="B21" s="218" t="s">
        <v>13</v>
      </c>
      <c r="C21" s="218">
        <v>2015</v>
      </c>
      <c r="D21" s="218" t="s">
        <v>197</v>
      </c>
      <c r="E21" s="219">
        <v>2942138</v>
      </c>
    </row>
    <row r="22" spans="2:5">
      <c r="B22" s="218" t="s">
        <v>13</v>
      </c>
      <c r="C22" s="218">
        <v>2015</v>
      </c>
      <c r="D22" s="218" t="s">
        <v>155</v>
      </c>
      <c r="E22" s="219">
        <v>194634</v>
      </c>
    </row>
    <row r="23" spans="2:5">
      <c r="B23" s="218" t="s">
        <v>13</v>
      </c>
      <c r="C23" s="218">
        <v>2015</v>
      </c>
      <c r="D23" s="218" t="s">
        <v>198</v>
      </c>
      <c r="E23" s="219">
        <v>270386</v>
      </c>
    </row>
    <row r="24" spans="2:5">
      <c r="B24" s="218" t="s">
        <v>13</v>
      </c>
      <c r="C24" s="218">
        <v>2015</v>
      </c>
      <c r="D24" s="218" t="s">
        <v>48</v>
      </c>
      <c r="E24" s="219">
        <v>120601</v>
      </c>
    </row>
    <row r="25" spans="2:5">
      <c r="B25" s="218" t="s">
        <v>13</v>
      </c>
      <c r="C25" s="218">
        <v>2015</v>
      </c>
      <c r="D25" s="218" t="s">
        <v>156</v>
      </c>
      <c r="E25" s="219">
        <v>2077494</v>
      </c>
    </row>
    <row r="26" spans="2:5">
      <c r="B26" s="218" t="s">
        <v>13</v>
      </c>
      <c r="C26" s="218">
        <v>2015</v>
      </c>
      <c r="D26" s="218" t="s">
        <v>199</v>
      </c>
      <c r="E26" s="219">
        <v>2671752</v>
      </c>
    </row>
    <row r="27" spans="2:5">
      <c r="B27" s="218" t="s">
        <v>13</v>
      </c>
      <c r="C27" s="218">
        <v>2015</v>
      </c>
      <c r="D27" s="218" t="s">
        <v>200</v>
      </c>
      <c r="E27" s="219">
        <v>0</v>
      </c>
    </row>
    <row r="28" spans="2:5">
      <c r="B28" s="218" t="s">
        <v>13</v>
      </c>
      <c r="C28" s="218">
        <v>2015</v>
      </c>
      <c r="D28" s="218" t="s">
        <v>201</v>
      </c>
      <c r="E28" s="219">
        <v>1747088</v>
      </c>
    </row>
    <row r="29" spans="2:5">
      <c r="B29" s="218" t="s">
        <v>13</v>
      </c>
      <c r="C29" s="218">
        <v>2015</v>
      </c>
      <c r="D29" s="218" t="s">
        <v>202</v>
      </c>
      <c r="E29" s="219">
        <v>1747088</v>
      </c>
    </row>
    <row r="30" spans="2:5">
      <c r="B30" s="218" t="s">
        <v>13</v>
      </c>
      <c r="C30" s="218">
        <v>2015</v>
      </c>
      <c r="D30" s="218" t="s">
        <v>203</v>
      </c>
      <c r="E30" s="219">
        <v>92567</v>
      </c>
    </row>
    <row r="31" spans="2:5">
      <c r="B31" s="218" t="s">
        <v>13</v>
      </c>
      <c r="C31" s="218">
        <v>2015</v>
      </c>
      <c r="D31" s="218" t="s">
        <v>204</v>
      </c>
      <c r="E31" s="219">
        <v>32909</v>
      </c>
    </row>
    <row r="32" spans="2:5" ht="15" thickBot="1">
      <c r="B32" s="224" t="s">
        <v>13</v>
      </c>
      <c r="C32" s="224">
        <v>2015</v>
      </c>
      <c r="D32" s="224" t="s">
        <v>205</v>
      </c>
      <c r="E32" s="225">
        <v>125476</v>
      </c>
    </row>
    <row r="33" spans="2:5">
      <c r="B33" s="222" t="s">
        <v>18</v>
      </c>
      <c r="C33" s="222">
        <v>2015</v>
      </c>
      <c r="D33" s="222" t="s">
        <v>52</v>
      </c>
      <c r="E33" s="223">
        <v>61516</v>
      </c>
    </row>
    <row r="34" spans="2:5">
      <c r="B34" s="218" t="s">
        <v>18</v>
      </c>
      <c r="C34" s="218">
        <v>2015</v>
      </c>
      <c r="D34" s="218" t="s">
        <v>39</v>
      </c>
      <c r="E34" s="219">
        <v>2881963</v>
      </c>
    </row>
    <row r="35" spans="2:5">
      <c r="B35" s="218" t="s">
        <v>18</v>
      </c>
      <c r="C35" s="218">
        <v>2015</v>
      </c>
      <c r="D35" s="218" t="s">
        <v>197</v>
      </c>
      <c r="E35" s="219">
        <v>3726587</v>
      </c>
    </row>
    <row r="36" spans="2:5">
      <c r="B36" s="218" t="s">
        <v>18</v>
      </c>
      <c r="C36" s="218">
        <v>2015</v>
      </c>
      <c r="D36" s="218" t="s">
        <v>155</v>
      </c>
      <c r="E36" s="219">
        <v>196325</v>
      </c>
    </row>
    <row r="37" spans="2:5">
      <c r="B37" s="218" t="s">
        <v>18</v>
      </c>
      <c r="C37" s="218">
        <v>2015</v>
      </c>
      <c r="D37" s="218" t="s">
        <v>198</v>
      </c>
      <c r="E37" s="219">
        <v>272735</v>
      </c>
    </row>
    <row r="38" spans="2:5">
      <c r="B38" s="218" t="s">
        <v>18</v>
      </c>
      <c r="C38" s="218">
        <v>2015</v>
      </c>
      <c r="D38" s="218" t="s">
        <v>48</v>
      </c>
      <c r="E38" s="219">
        <v>4792823</v>
      </c>
    </row>
    <row r="39" spans="2:5">
      <c r="B39" s="218" t="s">
        <v>18</v>
      </c>
      <c r="C39" s="218">
        <v>2015</v>
      </c>
      <c r="D39" s="218" t="s">
        <v>156</v>
      </c>
      <c r="E39" s="219">
        <v>2685638</v>
      </c>
    </row>
    <row r="40" spans="2:5">
      <c r="B40" s="218" t="s">
        <v>18</v>
      </c>
      <c r="C40" s="218">
        <v>2015</v>
      </c>
      <c r="D40" s="218" t="s">
        <v>199</v>
      </c>
      <c r="E40" s="219">
        <v>3453852</v>
      </c>
    </row>
    <row r="41" spans="2:5">
      <c r="B41" s="218" t="s">
        <v>18</v>
      </c>
      <c r="C41" s="218">
        <v>2015</v>
      </c>
      <c r="D41" s="218" t="s">
        <v>200</v>
      </c>
      <c r="E41" s="219">
        <v>0</v>
      </c>
    </row>
    <row r="42" spans="2:5">
      <c r="B42" s="218" t="s">
        <v>18</v>
      </c>
      <c r="C42" s="218">
        <v>2015</v>
      </c>
      <c r="D42" s="218" t="s">
        <v>201</v>
      </c>
      <c r="E42" s="219">
        <v>1714899</v>
      </c>
    </row>
    <row r="43" spans="2:5">
      <c r="B43" s="218" t="s">
        <v>18</v>
      </c>
      <c r="C43" s="218">
        <v>2015</v>
      </c>
      <c r="D43" s="218" t="s">
        <v>202</v>
      </c>
      <c r="E43" s="219">
        <v>1714899</v>
      </c>
    </row>
    <row r="44" spans="2:5">
      <c r="B44" s="218" t="s">
        <v>18</v>
      </c>
      <c r="C44" s="218">
        <v>2015</v>
      </c>
      <c r="D44" s="218" t="s">
        <v>203</v>
      </c>
      <c r="E44" s="219">
        <v>121864</v>
      </c>
    </row>
    <row r="45" spans="2:5">
      <c r="B45" s="218" t="s">
        <v>18</v>
      </c>
      <c r="C45" s="218">
        <v>2015</v>
      </c>
      <c r="D45" s="218" t="s">
        <v>204</v>
      </c>
      <c r="E45" s="219">
        <v>43993</v>
      </c>
    </row>
    <row r="46" spans="2:5" ht="15" thickBot="1">
      <c r="B46" s="224" t="s">
        <v>18</v>
      </c>
      <c r="C46" s="224">
        <v>2015</v>
      </c>
      <c r="D46" s="224" t="s">
        <v>205</v>
      </c>
      <c r="E46" s="225">
        <v>165857</v>
      </c>
    </row>
    <row r="47" spans="2:5">
      <c r="B47" s="222" t="s">
        <v>23</v>
      </c>
      <c r="C47" s="222">
        <v>2015</v>
      </c>
      <c r="D47" s="222" t="s">
        <v>52</v>
      </c>
      <c r="E47" s="223">
        <v>54056</v>
      </c>
    </row>
    <row r="48" spans="2:5">
      <c r="B48" s="218" t="s">
        <v>23</v>
      </c>
      <c r="C48" s="218">
        <v>2015</v>
      </c>
      <c r="D48" s="218" t="s">
        <v>39</v>
      </c>
      <c r="E48" s="219">
        <v>4595316</v>
      </c>
    </row>
    <row r="49" spans="2:5">
      <c r="B49" s="218" t="s">
        <v>23</v>
      </c>
      <c r="C49" s="218">
        <v>2015</v>
      </c>
      <c r="D49" s="218" t="s">
        <v>197</v>
      </c>
      <c r="E49" s="219">
        <v>5963225</v>
      </c>
    </row>
    <row r="50" spans="2:5">
      <c r="B50" s="218" t="s">
        <v>23</v>
      </c>
      <c r="C50" s="218">
        <v>2015</v>
      </c>
      <c r="D50" s="218" t="s">
        <v>155</v>
      </c>
      <c r="E50" s="219">
        <v>518074</v>
      </c>
    </row>
    <row r="51" spans="2:5">
      <c r="B51" s="218" t="s">
        <v>23</v>
      </c>
      <c r="C51" s="218">
        <v>2015</v>
      </c>
      <c r="D51" s="218" t="s">
        <v>198</v>
      </c>
      <c r="E51" s="219">
        <v>719708</v>
      </c>
    </row>
    <row r="52" spans="2:5">
      <c r="B52" s="218" t="s">
        <v>23</v>
      </c>
      <c r="C52" s="218">
        <v>2015</v>
      </c>
      <c r="D52" s="218" t="s">
        <v>48</v>
      </c>
      <c r="E52" s="219">
        <v>1379827</v>
      </c>
    </row>
    <row r="53" spans="2:5">
      <c r="B53" s="218" t="s">
        <v>23</v>
      </c>
      <c r="C53" s="218">
        <v>2015</v>
      </c>
      <c r="D53" s="218" t="s">
        <v>156</v>
      </c>
      <c r="E53" s="219">
        <v>4077242</v>
      </c>
    </row>
    <row r="54" spans="2:5">
      <c r="B54" s="218" t="s">
        <v>23</v>
      </c>
      <c r="C54" s="218">
        <v>2015</v>
      </c>
      <c r="D54" s="218" t="s">
        <v>199</v>
      </c>
      <c r="E54" s="219">
        <v>5243517</v>
      </c>
    </row>
    <row r="55" spans="2:5">
      <c r="B55" s="218" t="s">
        <v>23</v>
      </c>
      <c r="C55" s="218">
        <v>2015</v>
      </c>
      <c r="D55" s="218" t="s">
        <v>200</v>
      </c>
      <c r="E55" s="219">
        <v>0</v>
      </c>
    </row>
    <row r="56" spans="2:5">
      <c r="B56" s="218" t="s">
        <v>23</v>
      </c>
      <c r="C56" s="218">
        <v>2015</v>
      </c>
      <c r="D56" s="218" t="s">
        <v>201</v>
      </c>
      <c r="E56" s="219">
        <v>4446510</v>
      </c>
    </row>
    <row r="57" spans="2:5">
      <c r="B57" s="218" t="s">
        <v>23</v>
      </c>
      <c r="C57" s="218">
        <v>2015</v>
      </c>
      <c r="D57" s="218" t="s">
        <v>202</v>
      </c>
      <c r="E57" s="219">
        <v>4446510</v>
      </c>
    </row>
    <row r="58" spans="2:5">
      <c r="B58" s="218" t="s">
        <v>23</v>
      </c>
      <c r="C58" s="218">
        <v>2015</v>
      </c>
      <c r="D58" s="218" t="s">
        <v>203</v>
      </c>
      <c r="E58" s="219">
        <v>287229</v>
      </c>
    </row>
    <row r="59" spans="2:5">
      <c r="B59" s="218" t="s">
        <v>23</v>
      </c>
      <c r="C59" s="218">
        <v>2015</v>
      </c>
      <c r="D59" s="218" t="s">
        <v>204</v>
      </c>
      <c r="E59" s="219">
        <v>173640</v>
      </c>
    </row>
    <row r="60" spans="2:5" ht="15" thickBot="1">
      <c r="B60" s="224" t="s">
        <v>23</v>
      </c>
      <c r="C60" s="224">
        <v>2015</v>
      </c>
      <c r="D60" s="224" t="s">
        <v>205</v>
      </c>
      <c r="E60" s="225">
        <v>460868</v>
      </c>
    </row>
    <row r="61" spans="2:5">
      <c r="B61" s="222" t="s">
        <v>28</v>
      </c>
      <c r="C61" s="222">
        <v>2015</v>
      </c>
      <c r="D61" s="222" t="s">
        <v>52</v>
      </c>
      <c r="E61" s="223">
        <v>0</v>
      </c>
    </row>
    <row r="62" spans="2:5">
      <c r="B62" s="218" t="s">
        <v>28</v>
      </c>
      <c r="C62" s="218">
        <v>2015</v>
      </c>
      <c r="D62" s="218" t="s">
        <v>39</v>
      </c>
      <c r="E62" s="219">
        <v>8994705</v>
      </c>
    </row>
    <row r="63" spans="2:5">
      <c r="B63" s="218" t="s">
        <v>28</v>
      </c>
      <c r="C63" s="218">
        <v>2015</v>
      </c>
      <c r="D63" s="218" t="s">
        <v>197</v>
      </c>
      <c r="E63" s="219">
        <v>11676914</v>
      </c>
    </row>
    <row r="64" spans="2:5">
      <c r="B64" s="218" t="s">
        <v>28</v>
      </c>
      <c r="C64" s="218">
        <v>2015</v>
      </c>
      <c r="D64" s="218" t="s">
        <v>155</v>
      </c>
      <c r="E64" s="219">
        <v>1059736</v>
      </c>
    </row>
    <row r="65" spans="2:5">
      <c r="B65" s="218" t="s">
        <v>28</v>
      </c>
      <c r="C65" s="218">
        <v>2015</v>
      </c>
      <c r="D65" s="218" t="s">
        <v>198</v>
      </c>
      <c r="E65" s="219">
        <v>1472185</v>
      </c>
    </row>
    <row r="66" spans="2:5">
      <c r="B66" s="218" t="s">
        <v>28</v>
      </c>
      <c r="C66" s="218">
        <v>2015</v>
      </c>
      <c r="D66" s="218" t="s">
        <v>48</v>
      </c>
      <c r="E66" s="219">
        <v>202456</v>
      </c>
    </row>
    <row r="67" spans="2:5">
      <c r="B67" s="218" t="s">
        <v>28</v>
      </c>
      <c r="C67" s="218">
        <v>2015</v>
      </c>
      <c r="D67" s="218" t="s">
        <v>156</v>
      </c>
      <c r="E67" s="219">
        <v>7934969</v>
      </c>
    </row>
    <row r="68" spans="2:5">
      <c r="B68" s="218" t="s">
        <v>28</v>
      </c>
      <c r="C68" s="218">
        <v>2015</v>
      </c>
      <c r="D68" s="218" t="s">
        <v>199</v>
      </c>
      <c r="E68" s="219">
        <v>10204729</v>
      </c>
    </row>
    <row r="69" spans="2:5">
      <c r="B69" s="218" t="s">
        <v>28</v>
      </c>
      <c r="C69" s="218">
        <v>2015</v>
      </c>
      <c r="D69" s="218" t="s">
        <v>200</v>
      </c>
      <c r="E69" s="219">
        <v>0</v>
      </c>
    </row>
    <row r="70" spans="2:5">
      <c r="B70" s="218" t="s">
        <v>28</v>
      </c>
      <c r="C70" s="218">
        <v>2015</v>
      </c>
      <c r="D70" s="218" t="s">
        <v>201</v>
      </c>
      <c r="E70" s="219">
        <v>5506699</v>
      </c>
    </row>
    <row r="71" spans="2:5">
      <c r="B71" s="218" t="s">
        <v>28</v>
      </c>
      <c r="C71" s="218">
        <v>2015</v>
      </c>
      <c r="D71" s="218" t="s">
        <v>202</v>
      </c>
      <c r="E71" s="219">
        <v>5506699</v>
      </c>
    </row>
    <row r="72" spans="2:5">
      <c r="B72" s="218" t="s">
        <v>28</v>
      </c>
      <c r="C72" s="218">
        <v>2015</v>
      </c>
      <c r="D72" s="218" t="s">
        <v>203</v>
      </c>
      <c r="E72" s="219">
        <v>397623</v>
      </c>
    </row>
    <row r="73" spans="2:5">
      <c r="B73" s="218" t="s">
        <v>28</v>
      </c>
      <c r="C73" s="218">
        <v>2015</v>
      </c>
      <c r="D73" s="218" t="s">
        <v>204</v>
      </c>
      <c r="E73" s="219">
        <v>251513</v>
      </c>
    </row>
    <row r="74" spans="2:5" ht="15" thickBot="1">
      <c r="B74" s="224" t="s">
        <v>28</v>
      </c>
      <c r="C74" s="224">
        <v>2015</v>
      </c>
      <c r="D74" s="224" t="s">
        <v>205</v>
      </c>
      <c r="E74" s="225">
        <v>649137</v>
      </c>
    </row>
    <row r="75" spans="2:5">
      <c r="B75" s="222" t="s">
        <v>33</v>
      </c>
      <c r="C75" s="222">
        <v>2015</v>
      </c>
      <c r="D75" s="222" t="s">
        <v>52</v>
      </c>
      <c r="E75" s="223">
        <v>83828</v>
      </c>
    </row>
    <row r="76" spans="2:5">
      <c r="B76" s="218" t="s">
        <v>33</v>
      </c>
      <c r="C76" s="218">
        <v>2015</v>
      </c>
      <c r="D76" s="218" t="s">
        <v>39</v>
      </c>
      <c r="E76" s="219">
        <v>3217581</v>
      </c>
    </row>
    <row r="77" spans="2:5">
      <c r="B77" s="218" t="s">
        <v>33</v>
      </c>
      <c r="C77" s="218">
        <v>2015</v>
      </c>
      <c r="D77" s="218" t="s">
        <v>197</v>
      </c>
      <c r="E77" s="219">
        <v>4175177</v>
      </c>
    </row>
    <row r="78" spans="2:5">
      <c r="B78" s="218" t="s">
        <v>33</v>
      </c>
      <c r="C78" s="218">
        <v>2015</v>
      </c>
      <c r="D78" s="218" t="s">
        <v>155</v>
      </c>
      <c r="E78" s="219">
        <v>360842</v>
      </c>
    </row>
    <row r="79" spans="2:5">
      <c r="B79" s="218" t="s">
        <v>33</v>
      </c>
      <c r="C79" s="218">
        <v>2015</v>
      </c>
      <c r="D79" s="218" t="s">
        <v>198</v>
      </c>
      <c r="E79" s="219">
        <v>501282</v>
      </c>
    </row>
    <row r="80" spans="2:5">
      <c r="B80" s="218" t="s">
        <v>33</v>
      </c>
      <c r="C80" s="218">
        <v>2015</v>
      </c>
      <c r="D80" s="218" t="s">
        <v>48</v>
      </c>
      <c r="E80" s="219">
        <v>30</v>
      </c>
    </row>
    <row r="81" spans="2:5">
      <c r="B81" s="218" t="s">
        <v>33</v>
      </c>
      <c r="C81" s="218">
        <v>2015</v>
      </c>
      <c r="D81" s="218" t="s">
        <v>156</v>
      </c>
      <c r="E81" s="219">
        <v>2856739</v>
      </c>
    </row>
    <row r="82" spans="2:5">
      <c r="B82" s="218" t="s">
        <v>33</v>
      </c>
      <c r="C82" s="218">
        <v>2015</v>
      </c>
      <c r="D82" s="218" t="s">
        <v>199</v>
      </c>
      <c r="E82" s="219">
        <v>3673895</v>
      </c>
    </row>
    <row r="83" spans="2:5">
      <c r="B83" s="218" t="s">
        <v>33</v>
      </c>
      <c r="C83" s="218">
        <v>2015</v>
      </c>
      <c r="D83" s="218" t="s">
        <v>200</v>
      </c>
      <c r="E83" s="219">
        <v>0</v>
      </c>
    </row>
    <row r="84" spans="2:5">
      <c r="B84" s="218" t="s">
        <v>33</v>
      </c>
      <c r="C84" s="218">
        <v>2015</v>
      </c>
      <c r="D84" s="218" t="s">
        <v>201</v>
      </c>
      <c r="E84" s="219">
        <v>4001773</v>
      </c>
    </row>
    <row r="85" spans="2:5">
      <c r="B85" s="218" t="s">
        <v>33</v>
      </c>
      <c r="C85" s="218">
        <v>2015</v>
      </c>
      <c r="D85" s="218" t="s">
        <v>202</v>
      </c>
      <c r="E85" s="219">
        <v>4001773</v>
      </c>
    </row>
    <row r="86" spans="2:5">
      <c r="B86" s="218" t="s">
        <v>33</v>
      </c>
      <c r="C86" s="218">
        <v>2015</v>
      </c>
      <c r="D86" s="218" t="s">
        <v>203</v>
      </c>
      <c r="E86" s="219">
        <v>146143</v>
      </c>
    </row>
    <row r="87" spans="2:5">
      <c r="B87" s="218" t="s">
        <v>33</v>
      </c>
      <c r="C87" s="218">
        <v>2015</v>
      </c>
      <c r="D87" s="218" t="s">
        <v>204</v>
      </c>
      <c r="E87" s="219">
        <v>70794</v>
      </c>
    </row>
    <row r="88" spans="2:5" ht="15" thickBot="1">
      <c r="B88" s="224" t="s">
        <v>33</v>
      </c>
      <c r="C88" s="224">
        <v>2015</v>
      </c>
      <c r="D88" s="224" t="s">
        <v>205</v>
      </c>
      <c r="E88" s="225">
        <v>216937</v>
      </c>
    </row>
    <row r="89" spans="2:5">
      <c r="B89" s="222" t="s">
        <v>95</v>
      </c>
      <c r="C89" s="222">
        <v>2015</v>
      </c>
      <c r="D89" s="222" t="s">
        <v>52</v>
      </c>
      <c r="E89" s="223">
        <v>412676</v>
      </c>
    </row>
    <row r="90" spans="2:5">
      <c r="B90" s="218" t="s">
        <v>95</v>
      </c>
      <c r="C90" s="218">
        <v>2015</v>
      </c>
      <c r="D90" s="218" t="s">
        <v>39</v>
      </c>
      <c r="E90" s="219">
        <v>23810220</v>
      </c>
    </row>
    <row r="91" spans="2:5">
      <c r="B91" s="218" t="s">
        <v>95</v>
      </c>
      <c r="C91" s="218">
        <v>2015</v>
      </c>
      <c r="D91" s="218" t="s">
        <v>197</v>
      </c>
      <c r="E91" s="219">
        <v>30879392</v>
      </c>
    </row>
    <row r="92" spans="2:5">
      <c r="B92" s="218" t="s">
        <v>95</v>
      </c>
      <c r="C92" s="218">
        <v>2015</v>
      </c>
      <c r="D92" s="218" t="s">
        <v>155</v>
      </c>
      <c r="E92" s="219">
        <v>2504720</v>
      </c>
    </row>
    <row r="93" spans="2:5">
      <c r="B93" s="218" t="s">
        <v>95</v>
      </c>
      <c r="C93" s="218">
        <v>2015</v>
      </c>
      <c r="D93" s="218" t="s">
        <v>198</v>
      </c>
      <c r="E93" s="219">
        <v>3479557</v>
      </c>
    </row>
    <row r="94" spans="2:5">
      <c r="B94" s="218" t="s">
        <v>95</v>
      </c>
      <c r="C94" s="218">
        <v>2015</v>
      </c>
      <c r="D94" s="218" t="s">
        <v>48</v>
      </c>
      <c r="E94" s="219">
        <v>7998720</v>
      </c>
    </row>
    <row r="95" spans="2:5">
      <c r="B95" s="218" t="s">
        <v>95</v>
      </c>
      <c r="C95" s="218">
        <v>2015</v>
      </c>
      <c r="D95" s="218" t="s">
        <v>156</v>
      </c>
      <c r="E95" s="219">
        <v>21305500</v>
      </c>
    </row>
    <row r="96" spans="2:5">
      <c r="B96" s="218" t="s">
        <v>95</v>
      </c>
      <c r="C96" s="218">
        <v>2015</v>
      </c>
      <c r="D96" s="218" t="s">
        <v>199</v>
      </c>
      <c r="E96" s="219">
        <v>27399835</v>
      </c>
    </row>
    <row r="97" spans="2:5">
      <c r="B97" s="218" t="s">
        <v>95</v>
      </c>
      <c r="C97" s="218">
        <v>2015</v>
      </c>
      <c r="D97" s="218" t="s">
        <v>200</v>
      </c>
      <c r="E97" s="219">
        <v>0</v>
      </c>
    </row>
    <row r="98" spans="2:5">
      <c r="B98" s="218" t="s">
        <v>95</v>
      </c>
      <c r="C98" s="218">
        <v>2015</v>
      </c>
      <c r="D98" s="218" t="s">
        <v>201</v>
      </c>
      <c r="E98" s="219">
        <v>19773601</v>
      </c>
    </row>
    <row r="99" spans="2:5">
      <c r="B99" s="218" t="s">
        <v>95</v>
      </c>
      <c r="C99" s="218">
        <v>2015</v>
      </c>
      <c r="D99" s="218" t="s">
        <v>202</v>
      </c>
      <c r="E99" s="219">
        <v>19773601</v>
      </c>
    </row>
    <row r="100" spans="2:5">
      <c r="B100" s="218" t="s">
        <v>95</v>
      </c>
      <c r="C100" s="218">
        <v>2015</v>
      </c>
      <c r="D100" s="218" t="s">
        <v>203</v>
      </c>
      <c r="E100" s="219">
        <v>1164169</v>
      </c>
    </row>
    <row r="101" spans="2:5">
      <c r="B101" s="218" t="s">
        <v>95</v>
      </c>
      <c r="C101" s="218">
        <v>2015</v>
      </c>
      <c r="D101" s="218" t="s">
        <v>204</v>
      </c>
      <c r="E101" s="219">
        <v>628773</v>
      </c>
    </row>
    <row r="102" spans="2:5" ht="15" thickBot="1">
      <c r="B102" s="224" t="s">
        <v>95</v>
      </c>
      <c r="C102" s="224">
        <v>2015</v>
      </c>
      <c r="D102" s="224" t="s">
        <v>205</v>
      </c>
      <c r="E102" s="225">
        <v>1792942</v>
      </c>
    </row>
    <row r="103" spans="2:5">
      <c r="B103" s="222" t="s">
        <v>8</v>
      </c>
      <c r="C103" s="222">
        <v>2016</v>
      </c>
      <c r="D103" s="222" t="s">
        <v>52</v>
      </c>
      <c r="E103" s="223">
        <v>187172</v>
      </c>
    </row>
    <row r="104" spans="2:5">
      <c r="B104" s="218" t="s">
        <v>8</v>
      </c>
      <c r="C104" s="218">
        <v>2016</v>
      </c>
      <c r="D104" s="218" t="s">
        <v>39</v>
      </c>
      <c r="E104" s="219">
        <v>1707920</v>
      </c>
    </row>
    <row r="105" spans="2:5">
      <c r="B105" s="218" t="s">
        <v>8</v>
      </c>
      <c r="C105" s="218">
        <v>2016</v>
      </c>
      <c r="D105" s="218" t="s">
        <v>197</v>
      </c>
      <c r="E105" s="219">
        <v>2211475</v>
      </c>
    </row>
    <row r="106" spans="2:5">
      <c r="B106" s="218" t="s">
        <v>8</v>
      </c>
      <c r="C106" s="218">
        <v>2016</v>
      </c>
      <c r="D106" s="218" t="s">
        <v>155</v>
      </c>
      <c r="E106" s="219">
        <v>173674</v>
      </c>
    </row>
    <row r="107" spans="2:5">
      <c r="B107" s="218" t="s">
        <v>8</v>
      </c>
      <c r="C107" s="218">
        <v>2016</v>
      </c>
      <c r="D107" s="218" t="s">
        <v>198</v>
      </c>
      <c r="E107" s="219">
        <v>239687</v>
      </c>
    </row>
    <row r="108" spans="2:5">
      <c r="B108" s="218" t="s">
        <v>8</v>
      </c>
      <c r="C108" s="218">
        <v>2016</v>
      </c>
      <c r="D108" s="218" t="s">
        <v>48</v>
      </c>
      <c r="E108" s="219">
        <v>1664769</v>
      </c>
    </row>
    <row r="109" spans="2:5">
      <c r="B109" s="218" t="s">
        <v>8</v>
      </c>
      <c r="C109" s="218">
        <v>2016</v>
      </c>
      <c r="D109" s="218" t="s">
        <v>156</v>
      </c>
      <c r="E109" s="219">
        <v>1534246</v>
      </c>
    </row>
    <row r="110" spans="2:5">
      <c r="B110" s="218" t="s">
        <v>8</v>
      </c>
      <c r="C110" s="218">
        <v>2016</v>
      </c>
      <c r="D110" s="218" t="s">
        <v>199</v>
      </c>
      <c r="E110" s="219">
        <v>1971788</v>
      </c>
    </row>
    <row r="111" spans="2:5">
      <c r="B111" s="218" t="s">
        <v>8</v>
      </c>
      <c r="C111" s="218">
        <v>2016</v>
      </c>
      <c r="D111" s="218" t="s">
        <v>200</v>
      </c>
      <c r="E111" s="219">
        <v>0</v>
      </c>
    </row>
    <row r="112" spans="2:5">
      <c r="B112" s="218" t="s">
        <v>8</v>
      </c>
      <c r="C112" s="218">
        <v>2016</v>
      </c>
      <c r="D112" s="218" t="s">
        <v>201</v>
      </c>
      <c r="E112" s="219">
        <v>2335063</v>
      </c>
    </row>
    <row r="113" spans="2:5">
      <c r="B113" s="218" t="s">
        <v>8</v>
      </c>
      <c r="C113" s="218">
        <v>2016</v>
      </c>
      <c r="D113" s="218" t="s">
        <v>202</v>
      </c>
      <c r="E113" s="219">
        <v>2335063</v>
      </c>
    </row>
    <row r="114" spans="2:5">
      <c r="B114" s="218" t="s">
        <v>8</v>
      </c>
      <c r="C114" s="218">
        <v>2016</v>
      </c>
      <c r="D114" s="218" t="s">
        <v>203</v>
      </c>
      <c r="E114" s="219">
        <v>112585</v>
      </c>
    </row>
    <row r="115" spans="2:5">
      <c r="B115" s="218" t="s">
        <v>8</v>
      </c>
      <c r="C115" s="218">
        <v>2016</v>
      </c>
      <c r="D115" s="218" t="s">
        <v>204</v>
      </c>
      <c r="E115" s="219">
        <v>67142</v>
      </c>
    </row>
    <row r="116" spans="2:5" ht="15" thickBot="1">
      <c r="B116" s="224" t="s">
        <v>8</v>
      </c>
      <c r="C116" s="224">
        <v>2016</v>
      </c>
      <c r="D116" s="224" t="s">
        <v>205</v>
      </c>
      <c r="E116" s="225">
        <v>179727</v>
      </c>
    </row>
    <row r="117" spans="2:5">
      <c r="B117" s="222" t="s">
        <v>13</v>
      </c>
      <c r="C117" s="222">
        <v>2016</v>
      </c>
      <c r="D117" s="222" t="s">
        <v>52</v>
      </c>
      <c r="E117" s="223">
        <v>30412</v>
      </c>
    </row>
    <row r="118" spans="2:5">
      <c r="B118" s="218" t="s">
        <v>13</v>
      </c>
      <c r="C118" s="218">
        <v>2016</v>
      </c>
      <c r="D118" s="218" t="s">
        <v>39</v>
      </c>
      <c r="E118" s="219">
        <v>2023178</v>
      </c>
    </row>
    <row r="119" spans="2:5">
      <c r="B119" s="218" t="s">
        <v>13</v>
      </c>
      <c r="C119" s="218">
        <v>2016</v>
      </c>
      <c r="D119" s="218" t="s">
        <v>197</v>
      </c>
      <c r="E119" s="219">
        <v>2617277</v>
      </c>
    </row>
    <row r="120" spans="2:5">
      <c r="B120" s="218" t="s">
        <v>13</v>
      </c>
      <c r="C120" s="218">
        <v>2016</v>
      </c>
      <c r="D120" s="218" t="s">
        <v>155</v>
      </c>
      <c r="E120" s="219">
        <v>180380</v>
      </c>
    </row>
    <row r="121" spans="2:5">
      <c r="B121" s="218" t="s">
        <v>13</v>
      </c>
      <c r="C121" s="218">
        <v>2016</v>
      </c>
      <c r="D121" s="218" t="s">
        <v>198</v>
      </c>
      <c r="E121" s="219">
        <v>248942</v>
      </c>
    </row>
    <row r="122" spans="2:5">
      <c r="B122" s="218" t="s">
        <v>13</v>
      </c>
      <c r="C122" s="218">
        <v>2016</v>
      </c>
      <c r="D122" s="218" t="s">
        <v>48</v>
      </c>
      <c r="E122" s="219">
        <v>122434</v>
      </c>
    </row>
    <row r="123" spans="2:5">
      <c r="B123" s="218" t="s">
        <v>13</v>
      </c>
      <c r="C123" s="218">
        <v>2016</v>
      </c>
      <c r="D123" s="218" t="s">
        <v>156</v>
      </c>
      <c r="E123" s="219">
        <v>1842798</v>
      </c>
    </row>
    <row r="124" spans="2:5">
      <c r="B124" s="218" t="s">
        <v>13</v>
      </c>
      <c r="C124" s="218">
        <v>2016</v>
      </c>
      <c r="D124" s="218" t="s">
        <v>199</v>
      </c>
      <c r="E124" s="219">
        <v>2368335</v>
      </c>
    </row>
    <row r="125" spans="2:5">
      <c r="B125" s="218" t="s">
        <v>13</v>
      </c>
      <c r="C125" s="218">
        <v>2016</v>
      </c>
      <c r="D125" s="218" t="s">
        <v>200</v>
      </c>
      <c r="E125" s="219">
        <v>0</v>
      </c>
    </row>
    <row r="126" spans="2:5">
      <c r="B126" s="218" t="s">
        <v>13</v>
      </c>
      <c r="C126" s="218">
        <v>2016</v>
      </c>
      <c r="D126" s="218" t="s">
        <v>201</v>
      </c>
      <c r="E126" s="219">
        <v>1784983</v>
      </c>
    </row>
    <row r="127" spans="2:5">
      <c r="B127" s="218" t="s">
        <v>13</v>
      </c>
      <c r="C127" s="218">
        <v>2016</v>
      </c>
      <c r="D127" s="218" t="s">
        <v>202</v>
      </c>
      <c r="E127" s="219">
        <v>1784983</v>
      </c>
    </row>
    <row r="128" spans="2:5">
      <c r="B128" s="218" t="s">
        <v>13</v>
      </c>
      <c r="C128" s="218">
        <v>2016</v>
      </c>
      <c r="D128" s="218" t="s">
        <v>203</v>
      </c>
      <c r="E128" s="219">
        <v>90019</v>
      </c>
    </row>
    <row r="129" spans="2:5">
      <c r="B129" s="218" t="s">
        <v>13</v>
      </c>
      <c r="C129" s="218">
        <v>2016</v>
      </c>
      <c r="D129" s="218" t="s">
        <v>204</v>
      </c>
      <c r="E129" s="219">
        <v>31875</v>
      </c>
    </row>
    <row r="130" spans="2:5" ht="15" thickBot="1">
      <c r="B130" s="224" t="s">
        <v>13</v>
      </c>
      <c r="C130" s="224">
        <v>2016</v>
      </c>
      <c r="D130" s="224" t="s">
        <v>205</v>
      </c>
      <c r="E130" s="225">
        <v>121895</v>
      </c>
    </row>
    <row r="131" spans="2:5">
      <c r="B131" s="222" t="s">
        <v>18</v>
      </c>
      <c r="C131" s="222">
        <v>2016</v>
      </c>
      <c r="D131" s="222" t="s">
        <v>52</v>
      </c>
      <c r="E131" s="223">
        <v>63005</v>
      </c>
    </row>
    <row r="132" spans="2:5">
      <c r="B132" s="218" t="s">
        <v>18</v>
      </c>
      <c r="C132" s="218">
        <v>2016</v>
      </c>
      <c r="D132" s="218" t="s">
        <v>39</v>
      </c>
      <c r="E132" s="219">
        <v>2796155</v>
      </c>
    </row>
    <row r="133" spans="2:5">
      <c r="B133" s="218" t="s">
        <v>18</v>
      </c>
      <c r="C133" s="218">
        <v>2016</v>
      </c>
      <c r="D133" s="218" t="s">
        <v>197</v>
      </c>
      <c r="E133" s="219">
        <v>3610473</v>
      </c>
    </row>
    <row r="134" spans="2:5">
      <c r="B134" s="218" t="s">
        <v>18</v>
      </c>
      <c r="C134" s="218">
        <v>2016</v>
      </c>
      <c r="D134" s="218" t="s">
        <v>155</v>
      </c>
      <c r="E134" s="219">
        <v>178046</v>
      </c>
    </row>
    <row r="135" spans="2:5">
      <c r="B135" s="218" t="s">
        <v>18</v>
      </c>
      <c r="C135" s="218">
        <v>2016</v>
      </c>
      <c r="D135" s="218" t="s">
        <v>198</v>
      </c>
      <c r="E135" s="219">
        <v>245721</v>
      </c>
    </row>
    <row r="136" spans="2:5">
      <c r="B136" s="218" t="s">
        <v>18</v>
      </c>
      <c r="C136" s="218">
        <v>2016</v>
      </c>
      <c r="D136" s="218" t="s">
        <v>48</v>
      </c>
      <c r="E136" s="219">
        <v>4943746</v>
      </c>
    </row>
    <row r="137" spans="2:5">
      <c r="B137" s="218" t="s">
        <v>18</v>
      </c>
      <c r="C137" s="218">
        <v>2016</v>
      </c>
      <c r="D137" s="218" t="s">
        <v>156</v>
      </c>
      <c r="E137" s="219">
        <v>2618109</v>
      </c>
    </row>
    <row r="138" spans="2:5">
      <c r="B138" s="218" t="s">
        <v>18</v>
      </c>
      <c r="C138" s="218">
        <v>2016</v>
      </c>
      <c r="D138" s="218" t="s">
        <v>199</v>
      </c>
      <c r="E138" s="219">
        <v>3364752</v>
      </c>
    </row>
    <row r="139" spans="2:5">
      <c r="B139" s="218" t="s">
        <v>18</v>
      </c>
      <c r="C139" s="218">
        <v>2016</v>
      </c>
      <c r="D139" s="218" t="s">
        <v>200</v>
      </c>
      <c r="E139" s="219">
        <v>0</v>
      </c>
    </row>
    <row r="140" spans="2:5">
      <c r="B140" s="218" t="s">
        <v>18</v>
      </c>
      <c r="C140" s="218">
        <v>2016</v>
      </c>
      <c r="D140" s="218" t="s">
        <v>201</v>
      </c>
      <c r="E140" s="219">
        <v>1783483</v>
      </c>
    </row>
    <row r="141" spans="2:5">
      <c r="B141" s="218" t="s">
        <v>18</v>
      </c>
      <c r="C141" s="218">
        <v>2016</v>
      </c>
      <c r="D141" s="218" t="s">
        <v>202</v>
      </c>
      <c r="E141" s="219">
        <v>1783483</v>
      </c>
    </row>
    <row r="142" spans="2:5">
      <c r="B142" s="218" t="s">
        <v>18</v>
      </c>
      <c r="C142" s="218">
        <v>2016</v>
      </c>
      <c r="D142" s="218" t="s">
        <v>203</v>
      </c>
      <c r="E142" s="219">
        <v>121785</v>
      </c>
    </row>
    <row r="143" spans="2:5">
      <c r="B143" s="218" t="s">
        <v>18</v>
      </c>
      <c r="C143" s="218">
        <v>2016</v>
      </c>
      <c r="D143" s="218" t="s">
        <v>204</v>
      </c>
      <c r="E143" s="219">
        <v>43828</v>
      </c>
    </row>
    <row r="144" spans="2:5" ht="15" thickBot="1">
      <c r="B144" s="224" t="s">
        <v>18</v>
      </c>
      <c r="C144" s="224">
        <v>2016</v>
      </c>
      <c r="D144" s="224" t="s">
        <v>205</v>
      </c>
      <c r="E144" s="225">
        <v>165613</v>
      </c>
    </row>
    <row r="145" spans="2:5">
      <c r="B145" s="222" t="s">
        <v>23</v>
      </c>
      <c r="C145" s="222">
        <v>2016</v>
      </c>
      <c r="D145" s="222" t="s">
        <v>52</v>
      </c>
      <c r="E145" s="223">
        <v>53657</v>
      </c>
    </row>
    <row r="146" spans="2:5">
      <c r="B146" s="218" t="s">
        <v>23</v>
      </c>
      <c r="C146" s="218">
        <v>2016</v>
      </c>
      <c r="D146" s="218" t="s">
        <v>39</v>
      </c>
      <c r="E146" s="219">
        <v>4260269</v>
      </c>
    </row>
    <row r="147" spans="2:5">
      <c r="B147" s="218" t="s">
        <v>23</v>
      </c>
      <c r="C147" s="218">
        <v>2016</v>
      </c>
      <c r="D147" s="218" t="s">
        <v>197</v>
      </c>
      <c r="E147" s="219">
        <v>5520445</v>
      </c>
    </row>
    <row r="148" spans="2:5">
      <c r="B148" s="218" t="s">
        <v>23</v>
      </c>
      <c r="C148" s="218">
        <v>2016</v>
      </c>
      <c r="D148" s="218" t="s">
        <v>155</v>
      </c>
      <c r="E148" s="219">
        <v>476368</v>
      </c>
    </row>
    <row r="149" spans="2:5">
      <c r="B149" s="218" t="s">
        <v>23</v>
      </c>
      <c r="C149" s="218">
        <v>2016</v>
      </c>
      <c r="D149" s="218" t="s">
        <v>198</v>
      </c>
      <c r="E149" s="219">
        <v>657435</v>
      </c>
    </row>
    <row r="150" spans="2:5">
      <c r="B150" s="218" t="s">
        <v>23</v>
      </c>
      <c r="C150" s="218">
        <v>2016</v>
      </c>
      <c r="D150" s="218" t="s">
        <v>48</v>
      </c>
      <c r="E150" s="219">
        <v>1366584</v>
      </c>
    </row>
    <row r="151" spans="2:5">
      <c r="B151" s="218" t="s">
        <v>23</v>
      </c>
      <c r="C151" s="218">
        <v>2016</v>
      </c>
      <c r="D151" s="218" t="s">
        <v>156</v>
      </c>
      <c r="E151" s="219">
        <v>3783901</v>
      </c>
    </row>
    <row r="152" spans="2:5">
      <c r="B152" s="218" t="s">
        <v>23</v>
      </c>
      <c r="C152" s="218">
        <v>2016</v>
      </c>
      <c r="D152" s="218" t="s">
        <v>199</v>
      </c>
      <c r="E152" s="219">
        <v>4863010</v>
      </c>
    </row>
    <row r="153" spans="2:5">
      <c r="B153" s="218" t="s">
        <v>23</v>
      </c>
      <c r="C153" s="218">
        <v>2016</v>
      </c>
      <c r="D153" s="218" t="s">
        <v>200</v>
      </c>
      <c r="E153" s="219">
        <v>7074334</v>
      </c>
    </row>
    <row r="154" spans="2:5">
      <c r="B154" s="218" t="s">
        <v>23</v>
      </c>
      <c r="C154" s="218">
        <v>2016</v>
      </c>
      <c r="D154" s="218" t="s">
        <v>201</v>
      </c>
      <c r="E154" s="219">
        <v>4647338</v>
      </c>
    </row>
    <row r="155" spans="2:5">
      <c r="B155" s="218" t="s">
        <v>23</v>
      </c>
      <c r="C155" s="218">
        <v>2016</v>
      </c>
      <c r="D155" s="218" t="s">
        <v>202</v>
      </c>
      <c r="E155" s="219">
        <v>11721672</v>
      </c>
    </row>
    <row r="156" spans="2:5">
      <c r="B156" s="218" t="s">
        <v>23</v>
      </c>
      <c r="C156" s="218">
        <v>2016</v>
      </c>
      <c r="D156" s="218" t="s">
        <v>203</v>
      </c>
      <c r="E156" s="219">
        <v>253636</v>
      </c>
    </row>
    <row r="157" spans="2:5">
      <c r="B157" s="218" t="s">
        <v>23</v>
      </c>
      <c r="C157" s="218">
        <v>2016</v>
      </c>
      <c r="D157" s="218" t="s">
        <v>204</v>
      </c>
      <c r="E157" s="219">
        <v>162719</v>
      </c>
    </row>
    <row r="158" spans="2:5" ht="15" thickBot="1">
      <c r="B158" s="224" t="s">
        <v>23</v>
      </c>
      <c r="C158" s="224">
        <v>2016</v>
      </c>
      <c r="D158" s="224" t="s">
        <v>205</v>
      </c>
      <c r="E158" s="225">
        <v>416355</v>
      </c>
    </row>
    <row r="159" spans="2:5">
      <c r="B159" s="222" t="s">
        <v>28</v>
      </c>
      <c r="C159" s="222">
        <v>2016</v>
      </c>
      <c r="D159" s="222" t="s">
        <v>52</v>
      </c>
      <c r="E159" s="223">
        <v>1264</v>
      </c>
    </row>
    <row r="160" spans="2:5">
      <c r="B160" s="218" t="s">
        <v>28</v>
      </c>
      <c r="C160" s="218">
        <v>2016</v>
      </c>
      <c r="D160" s="218" t="s">
        <v>39</v>
      </c>
      <c r="E160" s="219">
        <v>8150175</v>
      </c>
    </row>
    <row r="161" spans="2:5">
      <c r="B161" s="218" t="s">
        <v>28</v>
      </c>
      <c r="C161" s="218">
        <v>2016</v>
      </c>
      <c r="D161" s="218" t="s">
        <v>197</v>
      </c>
      <c r="E161" s="219">
        <v>10565933</v>
      </c>
    </row>
    <row r="162" spans="2:5">
      <c r="B162" s="218" t="s">
        <v>28</v>
      </c>
      <c r="C162" s="218">
        <v>2016</v>
      </c>
      <c r="D162" s="218" t="s">
        <v>155</v>
      </c>
      <c r="E162" s="219">
        <v>963548</v>
      </c>
    </row>
    <row r="163" spans="2:5">
      <c r="B163" s="218" t="s">
        <v>28</v>
      </c>
      <c r="C163" s="218">
        <v>2016</v>
      </c>
      <c r="D163" s="218" t="s">
        <v>198</v>
      </c>
      <c r="E163" s="219">
        <v>1329793</v>
      </c>
    </row>
    <row r="164" spans="2:5">
      <c r="B164" s="218" t="s">
        <v>28</v>
      </c>
      <c r="C164" s="218">
        <v>2016</v>
      </c>
      <c r="D164" s="218" t="s">
        <v>48</v>
      </c>
      <c r="E164" s="219">
        <v>199796</v>
      </c>
    </row>
    <row r="165" spans="2:5">
      <c r="B165" s="218" t="s">
        <v>28</v>
      </c>
      <c r="C165" s="218">
        <v>2016</v>
      </c>
      <c r="D165" s="218" t="s">
        <v>156</v>
      </c>
      <c r="E165" s="219">
        <v>7186627</v>
      </c>
    </row>
    <row r="166" spans="2:5">
      <c r="B166" s="218" t="s">
        <v>28</v>
      </c>
      <c r="C166" s="218">
        <v>2016</v>
      </c>
      <c r="D166" s="218" t="s">
        <v>199</v>
      </c>
      <c r="E166" s="219">
        <v>9236140</v>
      </c>
    </row>
    <row r="167" spans="2:5">
      <c r="B167" s="218" t="s">
        <v>28</v>
      </c>
      <c r="C167" s="218">
        <v>2016</v>
      </c>
      <c r="D167" s="218" t="s">
        <v>200</v>
      </c>
      <c r="E167" s="219">
        <v>100824</v>
      </c>
    </row>
    <row r="168" spans="2:5">
      <c r="B168" s="218" t="s">
        <v>28</v>
      </c>
      <c r="C168" s="218">
        <v>2016</v>
      </c>
      <c r="D168" s="218" t="s">
        <v>201</v>
      </c>
      <c r="E168" s="219">
        <v>5588884</v>
      </c>
    </row>
    <row r="169" spans="2:5">
      <c r="B169" s="218" t="s">
        <v>28</v>
      </c>
      <c r="C169" s="218">
        <v>2016</v>
      </c>
      <c r="D169" s="218" t="s">
        <v>202</v>
      </c>
      <c r="E169" s="219">
        <v>5689708</v>
      </c>
    </row>
    <row r="170" spans="2:5">
      <c r="B170" s="218" t="s">
        <v>28</v>
      </c>
      <c r="C170" s="218">
        <v>2016</v>
      </c>
      <c r="D170" s="218" t="s">
        <v>203</v>
      </c>
      <c r="E170" s="219">
        <v>376079</v>
      </c>
    </row>
    <row r="171" spans="2:5">
      <c r="B171" s="218" t="s">
        <v>28</v>
      </c>
      <c r="C171" s="218">
        <v>2016</v>
      </c>
      <c r="D171" s="218" t="s">
        <v>204</v>
      </c>
      <c r="E171" s="219">
        <v>243254</v>
      </c>
    </row>
    <row r="172" spans="2:5" ht="15" thickBot="1">
      <c r="B172" s="224" t="s">
        <v>28</v>
      </c>
      <c r="C172" s="224">
        <v>2016</v>
      </c>
      <c r="D172" s="224" t="s">
        <v>205</v>
      </c>
      <c r="E172" s="225">
        <v>619333</v>
      </c>
    </row>
    <row r="173" spans="2:5">
      <c r="B173" s="222" t="s">
        <v>33</v>
      </c>
      <c r="C173" s="222">
        <v>2016</v>
      </c>
      <c r="D173" s="222" t="s">
        <v>52</v>
      </c>
      <c r="E173" s="223">
        <v>84131</v>
      </c>
    </row>
    <row r="174" spans="2:5">
      <c r="B174" s="218" t="s">
        <v>33</v>
      </c>
      <c r="C174" s="218">
        <v>2016</v>
      </c>
      <c r="D174" s="218" t="s">
        <v>39</v>
      </c>
      <c r="E174" s="219">
        <v>2898562</v>
      </c>
    </row>
    <row r="175" spans="2:5">
      <c r="B175" s="218" t="s">
        <v>33</v>
      </c>
      <c r="C175" s="218">
        <v>2016</v>
      </c>
      <c r="D175" s="218" t="s">
        <v>197</v>
      </c>
      <c r="E175" s="219">
        <v>3756544</v>
      </c>
    </row>
    <row r="176" spans="2:5">
      <c r="B176" s="218" t="s">
        <v>33</v>
      </c>
      <c r="C176" s="218">
        <v>2016</v>
      </c>
      <c r="D176" s="218" t="s">
        <v>155</v>
      </c>
      <c r="E176" s="219">
        <v>330365</v>
      </c>
    </row>
    <row r="177" spans="2:5">
      <c r="B177" s="218" t="s">
        <v>33</v>
      </c>
      <c r="C177" s="218">
        <v>2016</v>
      </c>
      <c r="D177" s="218" t="s">
        <v>198</v>
      </c>
      <c r="E177" s="219">
        <v>455937</v>
      </c>
    </row>
    <row r="178" spans="2:5">
      <c r="B178" s="218" t="s">
        <v>33</v>
      </c>
      <c r="C178" s="218">
        <v>2016</v>
      </c>
      <c r="D178" s="218" t="s">
        <v>48</v>
      </c>
      <c r="E178" s="219">
        <v>31</v>
      </c>
    </row>
    <row r="179" spans="2:5">
      <c r="B179" s="218" t="s">
        <v>33</v>
      </c>
      <c r="C179" s="218">
        <v>2016</v>
      </c>
      <c r="D179" s="218" t="s">
        <v>156</v>
      </c>
      <c r="E179" s="219">
        <v>2568197</v>
      </c>
    </row>
    <row r="180" spans="2:5">
      <c r="B180" s="218" t="s">
        <v>33</v>
      </c>
      <c r="C180" s="218">
        <v>2016</v>
      </c>
      <c r="D180" s="218" t="s">
        <v>199</v>
      </c>
      <c r="E180" s="219">
        <v>3300607</v>
      </c>
    </row>
    <row r="181" spans="2:5">
      <c r="B181" s="218" t="s">
        <v>33</v>
      </c>
      <c r="C181" s="218">
        <v>2016</v>
      </c>
      <c r="D181" s="218" t="s">
        <v>200</v>
      </c>
      <c r="E181" s="219">
        <v>0</v>
      </c>
    </row>
    <row r="182" spans="2:5">
      <c r="B182" s="218" t="s">
        <v>33</v>
      </c>
      <c r="C182" s="218">
        <v>2016</v>
      </c>
      <c r="D182" s="218" t="s">
        <v>201</v>
      </c>
      <c r="E182" s="219">
        <v>4017801</v>
      </c>
    </row>
    <row r="183" spans="2:5">
      <c r="B183" s="218" t="s">
        <v>33</v>
      </c>
      <c r="C183" s="218">
        <v>2016</v>
      </c>
      <c r="D183" s="218" t="s">
        <v>202</v>
      </c>
      <c r="E183" s="219">
        <v>4017801</v>
      </c>
    </row>
    <row r="184" spans="2:5">
      <c r="B184" s="218" t="s">
        <v>33</v>
      </c>
      <c r="C184" s="218">
        <v>2016</v>
      </c>
      <c r="D184" s="218" t="s">
        <v>203</v>
      </c>
      <c r="E184" s="219">
        <v>129596</v>
      </c>
    </row>
    <row r="185" spans="2:5">
      <c r="B185" s="218" t="s">
        <v>33</v>
      </c>
      <c r="C185" s="218">
        <v>2016</v>
      </c>
      <c r="D185" s="218" t="s">
        <v>204</v>
      </c>
      <c r="E185" s="219">
        <v>69053</v>
      </c>
    </row>
    <row r="186" spans="2:5" ht="15" thickBot="1">
      <c r="B186" s="224" t="s">
        <v>33</v>
      </c>
      <c r="C186" s="224">
        <v>2016</v>
      </c>
      <c r="D186" s="224" t="s">
        <v>205</v>
      </c>
      <c r="E186" s="225">
        <v>198649</v>
      </c>
    </row>
    <row r="187" spans="2:5">
      <c r="B187" s="222" t="s">
        <v>95</v>
      </c>
      <c r="C187" s="222">
        <v>2016</v>
      </c>
      <c r="D187" s="222" t="s">
        <v>52</v>
      </c>
      <c r="E187" s="223">
        <v>419675</v>
      </c>
    </row>
    <row r="188" spans="2:5">
      <c r="B188" s="218" t="s">
        <v>95</v>
      </c>
      <c r="C188" s="218">
        <v>2016</v>
      </c>
      <c r="D188" s="218" t="s">
        <v>39</v>
      </c>
      <c r="E188" s="219">
        <v>21836260</v>
      </c>
    </row>
    <row r="189" spans="2:5">
      <c r="B189" s="218" t="s">
        <v>95</v>
      </c>
      <c r="C189" s="218">
        <v>2016</v>
      </c>
      <c r="D189" s="218" t="s">
        <v>197</v>
      </c>
      <c r="E189" s="219">
        <v>28282149</v>
      </c>
    </row>
    <row r="190" spans="2:5">
      <c r="B190" s="218" t="s">
        <v>95</v>
      </c>
      <c r="C190" s="218">
        <v>2016</v>
      </c>
      <c r="D190" s="218" t="s">
        <v>155</v>
      </c>
      <c r="E190" s="219">
        <v>2302381</v>
      </c>
    </row>
    <row r="191" spans="2:5">
      <c r="B191" s="218" t="s">
        <v>95</v>
      </c>
      <c r="C191" s="218">
        <v>2016</v>
      </c>
      <c r="D191" s="218" t="s">
        <v>198</v>
      </c>
      <c r="E191" s="219">
        <v>3177516</v>
      </c>
    </row>
    <row r="192" spans="2:5">
      <c r="B192" s="218" t="s">
        <v>95</v>
      </c>
      <c r="C192" s="218">
        <v>2016</v>
      </c>
      <c r="D192" s="218" t="s">
        <v>48</v>
      </c>
      <c r="E192" s="219">
        <v>8297360</v>
      </c>
    </row>
    <row r="193" spans="2:5">
      <c r="B193" s="218" t="s">
        <v>95</v>
      </c>
      <c r="C193" s="218">
        <v>2016</v>
      </c>
      <c r="D193" s="218" t="s">
        <v>156</v>
      </c>
      <c r="E193" s="219">
        <v>19533879</v>
      </c>
    </row>
    <row r="194" spans="2:5">
      <c r="B194" s="218" t="s">
        <v>95</v>
      </c>
      <c r="C194" s="218">
        <v>2016</v>
      </c>
      <c r="D194" s="218" t="s">
        <v>199</v>
      </c>
      <c r="E194" s="219">
        <v>25104633</v>
      </c>
    </row>
    <row r="195" spans="2:5">
      <c r="B195" s="218" t="s">
        <v>95</v>
      </c>
      <c r="C195" s="218">
        <v>2016</v>
      </c>
      <c r="D195" s="218" t="s">
        <v>200</v>
      </c>
      <c r="E195" s="219">
        <v>7175158</v>
      </c>
    </row>
    <row r="196" spans="2:5">
      <c r="B196" s="218" t="s">
        <v>95</v>
      </c>
      <c r="C196" s="218">
        <v>2016</v>
      </c>
      <c r="D196" s="218" t="s">
        <v>201</v>
      </c>
      <c r="E196" s="219">
        <v>20157551</v>
      </c>
    </row>
    <row r="197" spans="2:5">
      <c r="B197" s="218" t="s">
        <v>95</v>
      </c>
      <c r="C197" s="218">
        <v>2016</v>
      </c>
      <c r="D197" s="218" t="s">
        <v>202</v>
      </c>
      <c r="E197" s="219">
        <v>27332709</v>
      </c>
    </row>
    <row r="198" spans="2:5">
      <c r="B198" s="218" t="s">
        <v>95</v>
      </c>
      <c r="C198" s="218">
        <v>2016</v>
      </c>
      <c r="D198" s="218" t="s">
        <v>203</v>
      </c>
      <c r="E198" s="219">
        <v>1083699</v>
      </c>
    </row>
    <row r="199" spans="2:5">
      <c r="B199" s="218" t="s">
        <v>95</v>
      </c>
      <c r="C199" s="218">
        <v>2016</v>
      </c>
      <c r="D199" s="218" t="s">
        <v>204</v>
      </c>
      <c r="E199" s="219">
        <v>617871</v>
      </c>
    </row>
    <row r="200" spans="2:5" ht="15" thickBot="1">
      <c r="B200" s="224" t="s">
        <v>95</v>
      </c>
      <c r="C200" s="224">
        <v>2016</v>
      </c>
      <c r="D200" s="224" t="s">
        <v>205</v>
      </c>
      <c r="E200" s="225">
        <v>1701570</v>
      </c>
    </row>
    <row r="201" spans="2:5">
      <c r="B201" s="222" t="s">
        <v>8</v>
      </c>
      <c r="C201" s="222">
        <v>2017</v>
      </c>
      <c r="D201" s="222" t="s">
        <v>52</v>
      </c>
      <c r="E201" s="223">
        <v>183217</v>
      </c>
    </row>
    <row r="202" spans="2:5">
      <c r="B202" s="218" t="s">
        <v>8</v>
      </c>
      <c r="C202" s="218">
        <v>2017</v>
      </c>
      <c r="D202" s="218" t="s">
        <v>39</v>
      </c>
      <c r="E202" s="219">
        <v>1670523</v>
      </c>
    </row>
    <row r="203" spans="2:5">
      <c r="B203" s="218" t="s">
        <v>8</v>
      </c>
      <c r="C203" s="218">
        <v>2017</v>
      </c>
      <c r="D203" s="218" t="s">
        <v>197</v>
      </c>
      <c r="E203" s="219">
        <v>2154553</v>
      </c>
    </row>
    <row r="204" spans="2:5">
      <c r="B204" s="218" t="s">
        <v>8</v>
      </c>
      <c r="C204" s="218">
        <v>2017</v>
      </c>
      <c r="D204" s="218" t="s">
        <v>155</v>
      </c>
      <c r="E204" s="219">
        <v>79120</v>
      </c>
    </row>
    <row r="205" spans="2:5">
      <c r="B205" s="218" t="s">
        <v>8</v>
      </c>
      <c r="C205" s="218">
        <v>2017</v>
      </c>
      <c r="D205" s="218" t="s">
        <v>198</v>
      </c>
      <c r="E205" s="219">
        <v>109755</v>
      </c>
    </row>
    <row r="206" spans="2:5">
      <c r="B206" s="218" t="s">
        <v>8</v>
      </c>
      <c r="C206" s="218">
        <v>2017</v>
      </c>
      <c r="D206" s="218" t="s">
        <v>48</v>
      </c>
      <c r="E206" s="219">
        <v>1572142</v>
      </c>
    </row>
    <row r="207" spans="2:5">
      <c r="B207" s="218" t="s">
        <v>8</v>
      </c>
      <c r="C207" s="218">
        <v>2017</v>
      </c>
      <c r="D207" s="218" t="s">
        <v>156</v>
      </c>
      <c r="E207" s="219">
        <v>1591403</v>
      </c>
    </row>
    <row r="208" spans="2:5">
      <c r="B208" s="218" t="s">
        <v>8</v>
      </c>
      <c r="C208" s="218">
        <v>2017</v>
      </c>
      <c r="D208" s="218" t="s">
        <v>199</v>
      </c>
      <c r="E208" s="219">
        <v>2044798</v>
      </c>
    </row>
    <row r="209" spans="2:5">
      <c r="B209" s="218" t="s">
        <v>8</v>
      </c>
      <c r="C209" s="218">
        <v>2017</v>
      </c>
      <c r="D209" s="218" t="s">
        <v>200</v>
      </c>
      <c r="E209" s="219">
        <v>0</v>
      </c>
    </row>
    <row r="210" spans="2:5">
      <c r="B210" s="218" t="s">
        <v>8</v>
      </c>
      <c r="C210" s="218">
        <v>2017</v>
      </c>
      <c r="D210" s="218" t="s">
        <v>201</v>
      </c>
      <c r="E210" s="219">
        <v>2347825</v>
      </c>
    </row>
    <row r="211" spans="2:5">
      <c r="B211" s="218" t="s">
        <v>8</v>
      </c>
      <c r="C211" s="218">
        <v>2017</v>
      </c>
      <c r="D211" s="218" t="s">
        <v>202</v>
      </c>
      <c r="E211" s="219">
        <v>2347825</v>
      </c>
    </row>
    <row r="212" spans="2:5">
      <c r="B212" s="218" t="s">
        <v>8</v>
      </c>
      <c r="C212" s="218">
        <v>2017</v>
      </c>
      <c r="D212" s="218" t="s">
        <v>203</v>
      </c>
      <c r="E212" s="219">
        <v>89111</v>
      </c>
    </row>
    <row r="213" spans="2:5">
      <c r="B213" s="218" t="s">
        <v>8</v>
      </c>
      <c r="C213" s="218">
        <v>2017</v>
      </c>
      <c r="D213" s="218" t="s">
        <v>204</v>
      </c>
      <c r="E213" s="219">
        <v>62712</v>
      </c>
    </row>
    <row r="214" spans="2:5" ht="15" thickBot="1">
      <c r="B214" s="224" t="s">
        <v>8</v>
      </c>
      <c r="C214" s="224">
        <v>2017</v>
      </c>
      <c r="D214" s="224" t="s">
        <v>205</v>
      </c>
      <c r="E214" s="225">
        <v>151823</v>
      </c>
    </row>
    <row r="215" spans="2:5">
      <c r="B215" s="222" t="s">
        <v>13</v>
      </c>
      <c r="C215" s="222">
        <v>2017</v>
      </c>
      <c r="D215" s="222" t="s">
        <v>52</v>
      </c>
      <c r="E215" s="223">
        <v>30433</v>
      </c>
    </row>
    <row r="216" spans="2:5">
      <c r="B216" s="218" t="s">
        <v>13</v>
      </c>
      <c r="C216" s="218">
        <v>2017</v>
      </c>
      <c r="D216" s="218" t="s">
        <v>39</v>
      </c>
      <c r="E216" s="219">
        <v>1946560</v>
      </c>
    </row>
    <row r="217" spans="2:5">
      <c r="B217" s="218" t="s">
        <v>13</v>
      </c>
      <c r="C217" s="218">
        <v>2017</v>
      </c>
      <c r="D217" s="218" t="s">
        <v>197</v>
      </c>
      <c r="E217" s="219">
        <v>2509645</v>
      </c>
    </row>
    <row r="218" spans="2:5">
      <c r="B218" s="218" t="s">
        <v>13</v>
      </c>
      <c r="C218" s="218">
        <v>2017</v>
      </c>
      <c r="D218" s="218" t="s">
        <v>155</v>
      </c>
      <c r="E218" s="219">
        <v>83134</v>
      </c>
    </row>
    <row r="219" spans="2:5">
      <c r="B219" s="218" t="s">
        <v>13</v>
      </c>
      <c r="C219" s="218">
        <v>2017</v>
      </c>
      <c r="D219" s="218" t="s">
        <v>198</v>
      </c>
      <c r="E219" s="219">
        <v>115323</v>
      </c>
    </row>
    <row r="220" spans="2:5">
      <c r="B220" s="218" t="s">
        <v>13</v>
      </c>
      <c r="C220" s="218">
        <v>2017</v>
      </c>
      <c r="D220" s="218" t="s">
        <v>48</v>
      </c>
      <c r="E220" s="219">
        <v>126146</v>
      </c>
    </row>
    <row r="221" spans="2:5">
      <c r="B221" s="218" t="s">
        <v>13</v>
      </c>
      <c r="C221" s="218">
        <v>2017</v>
      </c>
      <c r="D221" s="218" t="s">
        <v>156</v>
      </c>
      <c r="E221" s="219">
        <v>1863426</v>
      </c>
    </row>
    <row r="222" spans="2:5">
      <c r="B222" s="218" t="s">
        <v>13</v>
      </c>
      <c r="C222" s="218">
        <v>2017</v>
      </c>
      <c r="D222" s="218" t="s">
        <v>199</v>
      </c>
      <c r="E222" s="219">
        <v>2394322</v>
      </c>
    </row>
    <row r="223" spans="2:5">
      <c r="B223" s="218" t="s">
        <v>13</v>
      </c>
      <c r="C223" s="218">
        <v>2017</v>
      </c>
      <c r="D223" s="218" t="s">
        <v>200</v>
      </c>
      <c r="E223" s="219">
        <v>0</v>
      </c>
    </row>
    <row r="224" spans="2:5">
      <c r="B224" s="218" t="s">
        <v>13</v>
      </c>
      <c r="C224" s="218">
        <v>2017</v>
      </c>
      <c r="D224" s="218" t="s">
        <v>201</v>
      </c>
      <c r="E224" s="219">
        <v>1815524</v>
      </c>
    </row>
    <row r="225" spans="2:5">
      <c r="B225" s="218" t="s">
        <v>13</v>
      </c>
      <c r="C225" s="218">
        <v>2017</v>
      </c>
      <c r="D225" s="218" t="s">
        <v>202</v>
      </c>
      <c r="E225" s="219">
        <v>1815524</v>
      </c>
    </row>
    <row r="226" spans="2:5">
      <c r="B226" s="218" t="s">
        <v>13</v>
      </c>
      <c r="C226" s="218">
        <v>2017</v>
      </c>
      <c r="D226" s="218" t="s">
        <v>203</v>
      </c>
      <c r="E226" s="219">
        <v>93228</v>
      </c>
    </row>
    <row r="227" spans="2:5">
      <c r="B227" s="218" t="s">
        <v>13</v>
      </c>
      <c r="C227" s="218">
        <v>2017</v>
      </c>
      <c r="D227" s="218" t="s">
        <v>204</v>
      </c>
      <c r="E227" s="219">
        <v>33050</v>
      </c>
    </row>
    <row r="228" spans="2:5" ht="15" thickBot="1">
      <c r="B228" s="224" t="s">
        <v>13</v>
      </c>
      <c r="C228" s="224">
        <v>2017</v>
      </c>
      <c r="D228" s="224" t="s">
        <v>205</v>
      </c>
      <c r="E228" s="225">
        <v>126278</v>
      </c>
    </row>
    <row r="229" spans="2:5">
      <c r="B229" s="222" t="s">
        <v>18</v>
      </c>
      <c r="C229" s="222">
        <v>2017</v>
      </c>
      <c r="D229" s="222" t="s">
        <v>52</v>
      </c>
      <c r="E229" s="223">
        <v>62798</v>
      </c>
    </row>
    <row r="230" spans="2:5">
      <c r="B230" s="218" t="s">
        <v>18</v>
      </c>
      <c r="C230" s="218">
        <v>2017</v>
      </c>
      <c r="D230" s="218" t="s">
        <v>39</v>
      </c>
      <c r="E230" s="219">
        <v>2678808</v>
      </c>
    </row>
    <row r="231" spans="2:5">
      <c r="B231" s="218" t="s">
        <v>18</v>
      </c>
      <c r="C231" s="218">
        <v>2017</v>
      </c>
      <c r="D231" s="218" t="s">
        <v>197</v>
      </c>
      <c r="E231" s="219">
        <v>3450459</v>
      </c>
    </row>
    <row r="232" spans="2:5">
      <c r="B232" s="218" t="s">
        <v>18</v>
      </c>
      <c r="C232" s="218">
        <v>2017</v>
      </c>
      <c r="D232" s="218" t="s">
        <v>155</v>
      </c>
      <c r="E232" s="219">
        <v>82613</v>
      </c>
    </row>
    <row r="233" spans="2:5">
      <c r="B233" s="218" t="s">
        <v>18</v>
      </c>
      <c r="C233" s="218">
        <v>2017</v>
      </c>
      <c r="D233" s="218" t="s">
        <v>198</v>
      </c>
      <c r="E233" s="219">
        <v>114601</v>
      </c>
    </row>
    <row r="234" spans="2:5">
      <c r="B234" s="218" t="s">
        <v>18</v>
      </c>
      <c r="C234" s="218">
        <v>2017</v>
      </c>
      <c r="D234" s="218" t="s">
        <v>48</v>
      </c>
      <c r="E234" s="219">
        <v>4920300</v>
      </c>
    </row>
    <row r="235" spans="2:5">
      <c r="B235" s="218" t="s">
        <v>18</v>
      </c>
      <c r="C235" s="218">
        <v>2017</v>
      </c>
      <c r="D235" s="218" t="s">
        <v>156</v>
      </c>
      <c r="E235" s="219">
        <v>2596195</v>
      </c>
    </row>
    <row r="236" spans="2:5">
      <c r="B236" s="218" t="s">
        <v>18</v>
      </c>
      <c r="C236" s="218">
        <v>2017</v>
      </c>
      <c r="D236" s="218" t="s">
        <v>199</v>
      </c>
      <c r="E236" s="219">
        <v>3335858</v>
      </c>
    </row>
    <row r="237" spans="2:5">
      <c r="B237" s="218" t="s">
        <v>18</v>
      </c>
      <c r="C237" s="218">
        <v>2017</v>
      </c>
      <c r="D237" s="218" t="s">
        <v>200</v>
      </c>
      <c r="E237" s="219">
        <v>0</v>
      </c>
    </row>
    <row r="238" spans="2:5">
      <c r="B238" s="218" t="s">
        <v>18</v>
      </c>
      <c r="C238" s="218">
        <v>2017</v>
      </c>
      <c r="D238" s="218" t="s">
        <v>201</v>
      </c>
      <c r="E238" s="219">
        <v>1851296</v>
      </c>
    </row>
    <row r="239" spans="2:5">
      <c r="B239" s="218" t="s">
        <v>18</v>
      </c>
      <c r="C239" s="218">
        <v>2017</v>
      </c>
      <c r="D239" s="218" t="s">
        <v>202</v>
      </c>
      <c r="E239" s="219">
        <v>1851296</v>
      </c>
    </row>
    <row r="240" spans="2:5">
      <c r="B240" s="218" t="s">
        <v>18</v>
      </c>
      <c r="C240" s="218">
        <v>2017</v>
      </c>
      <c r="D240" s="218" t="s">
        <v>203</v>
      </c>
      <c r="E240" s="219">
        <v>127389</v>
      </c>
    </row>
    <row r="241" spans="2:5">
      <c r="B241" s="218" t="s">
        <v>18</v>
      </c>
      <c r="C241" s="218">
        <v>2017</v>
      </c>
      <c r="D241" s="218" t="s">
        <v>204</v>
      </c>
      <c r="E241" s="219">
        <v>46283</v>
      </c>
    </row>
    <row r="242" spans="2:5" ht="15" thickBot="1">
      <c r="B242" s="224" t="s">
        <v>18</v>
      </c>
      <c r="C242" s="224">
        <v>2017</v>
      </c>
      <c r="D242" s="224" t="s">
        <v>205</v>
      </c>
      <c r="E242" s="225">
        <v>173673</v>
      </c>
    </row>
    <row r="243" spans="2:5">
      <c r="B243" s="222" t="s">
        <v>23</v>
      </c>
      <c r="C243" s="222">
        <v>2017</v>
      </c>
      <c r="D243" s="222" t="s">
        <v>52</v>
      </c>
      <c r="E243" s="223">
        <v>54123</v>
      </c>
    </row>
    <row r="244" spans="2:5">
      <c r="B244" s="218" t="s">
        <v>23</v>
      </c>
      <c r="C244" s="218">
        <v>2017</v>
      </c>
      <c r="D244" s="218" t="s">
        <v>39</v>
      </c>
      <c r="E244" s="219">
        <v>4155841</v>
      </c>
    </row>
    <row r="245" spans="2:5">
      <c r="B245" s="218" t="s">
        <v>23</v>
      </c>
      <c r="C245" s="218">
        <v>2017</v>
      </c>
      <c r="D245" s="218" t="s">
        <v>197</v>
      </c>
      <c r="E245" s="219">
        <v>5362495</v>
      </c>
    </row>
    <row r="246" spans="2:5">
      <c r="B246" s="218" t="s">
        <v>23</v>
      </c>
      <c r="C246" s="218">
        <v>2017</v>
      </c>
      <c r="D246" s="218" t="s">
        <v>155</v>
      </c>
      <c r="E246" s="219">
        <v>221340</v>
      </c>
    </row>
    <row r="247" spans="2:5">
      <c r="B247" s="218" t="s">
        <v>23</v>
      </c>
      <c r="C247" s="218">
        <v>2017</v>
      </c>
      <c r="D247" s="218" t="s">
        <v>198</v>
      </c>
      <c r="E247" s="219">
        <v>307043</v>
      </c>
    </row>
    <row r="248" spans="2:5">
      <c r="B248" s="218" t="s">
        <v>23</v>
      </c>
      <c r="C248" s="218">
        <v>2017</v>
      </c>
      <c r="D248" s="218" t="s">
        <v>48</v>
      </c>
      <c r="E248" s="219">
        <v>1506206</v>
      </c>
    </row>
    <row r="249" spans="2:5">
      <c r="B249" s="218" t="s">
        <v>23</v>
      </c>
      <c r="C249" s="218">
        <v>2017</v>
      </c>
      <c r="D249" s="218" t="s">
        <v>156</v>
      </c>
      <c r="E249" s="219">
        <v>3934501</v>
      </c>
    </row>
    <row r="250" spans="2:5">
      <c r="B250" s="218" t="s">
        <v>23</v>
      </c>
      <c r="C250" s="218">
        <v>2017</v>
      </c>
      <c r="D250" s="218" t="s">
        <v>199</v>
      </c>
      <c r="E250" s="219">
        <v>5055452</v>
      </c>
    </row>
    <row r="251" spans="2:5">
      <c r="B251" s="218" t="s">
        <v>23</v>
      </c>
      <c r="C251" s="218">
        <v>2017</v>
      </c>
      <c r="D251" s="218" t="s">
        <v>200</v>
      </c>
      <c r="E251" s="219">
        <v>7568285</v>
      </c>
    </row>
    <row r="252" spans="2:5">
      <c r="B252" s="218" t="s">
        <v>23</v>
      </c>
      <c r="C252" s="218">
        <v>2017</v>
      </c>
      <c r="D252" s="218" t="s">
        <v>201</v>
      </c>
      <c r="E252" s="219">
        <v>4611088</v>
      </c>
    </row>
    <row r="253" spans="2:5">
      <c r="B253" s="218" t="s">
        <v>23</v>
      </c>
      <c r="C253" s="218">
        <v>2017</v>
      </c>
      <c r="D253" s="218" t="s">
        <v>202</v>
      </c>
      <c r="E253" s="219">
        <v>12179373</v>
      </c>
    </row>
    <row r="254" spans="2:5">
      <c r="B254" s="218" t="s">
        <v>23</v>
      </c>
      <c r="C254" s="218">
        <v>2017</v>
      </c>
      <c r="D254" s="218" t="s">
        <v>203</v>
      </c>
      <c r="E254" s="219">
        <v>264002</v>
      </c>
    </row>
    <row r="255" spans="2:5">
      <c r="B255" s="218" t="s">
        <v>23</v>
      </c>
      <c r="C255" s="218">
        <v>2017</v>
      </c>
      <c r="D255" s="218" t="s">
        <v>204</v>
      </c>
      <c r="E255" s="219">
        <v>157615</v>
      </c>
    </row>
    <row r="256" spans="2:5" ht="15" thickBot="1">
      <c r="B256" s="224" t="s">
        <v>23</v>
      </c>
      <c r="C256" s="224">
        <v>2017</v>
      </c>
      <c r="D256" s="224" t="s">
        <v>205</v>
      </c>
      <c r="E256" s="225">
        <v>421617</v>
      </c>
    </row>
    <row r="257" spans="2:5">
      <c r="B257" s="222" t="s">
        <v>28</v>
      </c>
      <c r="C257" s="222">
        <v>2017</v>
      </c>
      <c r="D257" s="222" t="s">
        <v>52</v>
      </c>
      <c r="E257" s="223">
        <v>1392</v>
      </c>
    </row>
    <row r="258" spans="2:5">
      <c r="B258" s="218" t="s">
        <v>28</v>
      </c>
      <c r="C258" s="218">
        <v>2017</v>
      </c>
      <c r="D258" s="218" t="s">
        <v>39</v>
      </c>
      <c r="E258" s="219">
        <v>7914379</v>
      </c>
    </row>
    <row r="259" spans="2:5">
      <c r="B259" s="218" t="s">
        <v>28</v>
      </c>
      <c r="C259" s="218">
        <v>2017</v>
      </c>
      <c r="D259" s="218" t="s">
        <v>197</v>
      </c>
      <c r="E259" s="219">
        <v>10214034</v>
      </c>
    </row>
    <row r="260" spans="2:5">
      <c r="B260" s="218" t="s">
        <v>28</v>
      </c>
      <c r="C260" s="218">
        <v>2017</v>
      </c>
      <c r="D260" s="218" t="s">
        <v>155</v>
      </c>
      <c r="E260" s="219">
        <v>438184</v>
      </c>
    </row>
    <row r="261" spans="2:5">
      <c r="B261" s="218" t="s">
        <v>28</v>
      </c>
      <c r="C261" s="218">
        <v>2017</v>
      </c>
      <c r="D261" s="218" t="s">
        <v>198</v>
      </c>
      <c r="E261" s="219">
        <v>607849</v>
      </c>
    </row>
    <row r="262" spans="2:5">
      <c r="B262" s="218" t="s">
        <v>28</v>
      </c>
      <c r="C262" s="218">
        <v>2017</v>
      </c>
      <c r="D262" s="218" t="s">
        <v>48</v>
      </c>
      <c r="E262" s="219">
        <v>238673</v>
      </c>
    </row>
    <row r="263" spans="2:5">
      <c r="B263" s="218" t="s">
        <v>28</v>
      </c>
      <c r="C263" s="218">
        <v>2017</v>
      </c>
      <c r="D263" s="218" t="s">
        <v>156</v>
      </c>
      <c r="E263" s="219">
        <v>7476195</v>
      </c>
    </row>
    <row r="264" spans="2:5">
      <c r="B264" s="218" t="s">
        <v>28</v>
      </c>
      <c r="C264" s="218">
        <v>2017</v>
      </c>
      <c r="D264" s="218" t="s">
        <v>199</v>
      </c>
      <c r="E264" s="219">
        <v>9606185</v>
      </c>
    </row>
    <row r="265" spans="2:5">
      <c r="B265" s="218" t="s">
        <v>28</v>
      </c>
      <c r="C265" s="218">
        <v>2017</v>
      </c>
      <c r="D265" s="218" t="s">
        <v>200</v>
      </c>
      <c r="E265" s="219">
        <v>96588</v>
      </c>
    </row>
    <row r="266" spans="2:5">
      <c r="B266" s="218" t="s">
        <v>28</v>
      </c>
      <c r="C266" s="218">
        <v>2017</v>
      </c>
      <c r="D266" s="218" t="s">
        <v>201</v>
      </c>
      <c r="E266" s="219">
        <v>5506871</v>
      </c>
    </row>
    <row r="267" spans="2:5">
      <c r="B267" s="218" t="s">
        <v>28</v>
      </c>
      <c r="C267" s="218">
        <v>2017</v>
      </c>
      <c r="D267" s="218" t="s">
        <v>202</v>
      </c>
      <c r="E267" s="219">
        <v>5603459</v>
      </c>
    </row>
    <row r="268" spans="2:5">
      <c r="B268" s="218" t="s">
        <v>28</v>
      </c>
      <c r="C268" s="218">
        <v>2017</v>
      </c>
      <c r="D268" s="218" t="s">
        <v>203</v>
      </c>
      <c r="E268" s="219">
        <v>378520</v>
      </c>
    </row>
    <row r="269" spans="2:5">
      <c r="B269" s="218" t="s">
        <v>28</v>
      </c>
      <c r="C269" s="218">
        <v>2017</v>
      </c>
      <c r="D269" s="218" t="s">
        <v>204</v>
      </c>
      <c r="E269" s="219">
        <v>248983</v>
      </c>
    </row>
    <row r="270" spans="2:5" ht="15" thickBot="1">
      <c r="B270" s="224" t="s">
        <v>28</v>
      </c>
      <c r="C270" s="224">
        <v>2017</v>
      </c>
      <c r="D270" s="224" t="s">
        <v>205</v>
      </c>
      <c r="E270" s="225">
        <v>627503</v>
      </c>
    </row>
    <row r="271" spans="2:5">
      <c r="B271" s="222" t="s">
        <v>33</v>
      </c>
      <c r="C271" s="222">
        <v>2017</v>
      </c>
      <c r="D271" s="222" t="s">
        <v>52</v>
      </c>
      <c r="E271" s="223">
        <v>81367</v>
      </c>
    </row>
    <row r="272" spans="2:5">
      <c r="B272" s="218" t="s">
        <v>33</v>
      </c>
      <c r="C272" s="218">
        <v>2017</v>
      </c>
      <c r="D272" s="218" t="s">
        <v>39</v>
      </c>
      <c r="E272" s="219">
        <v>2868956</v>
      </c>
    </row>
    <row r="273" spans="2:5">
      <c r="B273" s="218" t="s">
        <v>33</v>
      </c>
      <c r="C273" s="218">
        <v>2017</v>
      </c>
      <c r="D273" s="218" t="s">
        <v>197</v>
      </c>
      <c r="E273" s="219">
        <v>3702237</v>
      </c>
    </row>
    <row r="274" spans="2:5">
      <c r="B274" s="218" t="s">
        <v>33</v>
      </c>
      <c r="C274" s="218">
        <v>2017</v>
      </c>
      <c r="D274" s="218" t="s">
        <v>155</v>
      </c>
      <c r="E274" s="219">
        <v>155499</v>
      </c>
    </row>
    <row r="275" spans="2:5">
      <c r="B275" s="218" t="s">
        <v>33</v>
      </c>
      <c r="C275" s="218">
        <v>2017</v>
      </c>
      <c r="D275" s="218" t="s">
        <v>198</v>
      </c>
      <c r="E275" s="219">
        <v>215708</v>
      </c>
    </row>
    <row r="276" spans="2:5">
      <c r="B276" s="218" t="s">
        <v>33</v>
      </c>
      <c r="C276" s="218">
        <v>2017</v>
      </c>
      <c r="D276" s="218" t="s">
        <v>48</v>
      </c>
      <c r="E276" s="219">
        <v>33</v>
      </c>
    </row>
    <row r="277" spans="2:5">
      <c r="B277" s="218" t="s">
        <v>33</v>
      </c>
      <c r="C277" s="218">
        <v>2017</v>
      </c>
      <c r="D277" s="218" t="s">
        <v>156</v>
      </c>
      <c r="E277" s="219">
        <v>2713457</v>
      </c>
    </row>
    <row r="278" spans="2:5">
      <c r="B278" s="218" t="s">
        <v>33</v>
      </c>
      <c r="C278" s="218">
        <v>2017</v>
      </c>
      <c r="D278" s="218" t="s">
        <v>199</v>
      </c>
      <c r="E278" s="219">
        <v>3486529</v>
      </c>
    </row>
    <row r="279" spans="2:5">
      <c r="B279" s="218" t="s">
        <v>33</v>
      </c>
      <c r="C279" s="218">
        <v>2017</v>
      </c>
      <c r="D279" s="218" t="s">
        <v>200</v>
      </c>
      <c r="E279" s="219">
        <v>0</v>
      </c>
    </row>
    <row r="280" spans="2:5">
      <c r="B280" s="218" t="s">
        <v>33</v>
      </c>
      <c r="C280" s="218">
        <v>2017</v>
      </c>
      <c r="D280" s="218" t="s">
        <v>201</v>
      </c>
      <c r="E280" s="219">
        <v>4208197</v>
      </c>
    </row>
    <row r="281" spans="2:5">
      <c r="B281" s="218" t="s">
        <v>33</v>
      </c>
      <c r="C281" s="218">
        <v>2017</v>
      </c>
      <c r="D281" s="218" t="s">
        <v>202</v>
      </c>
      <c r="E281" s="219">
        <v>4208197</v>
      </c>
    </row>
    <row r="282" spans="2:5">
      <c r="B282" s="218" t="s">
        <v>33</v>
      </c>
      <c r="C282" s="218">
        <v>2017</v>
      </c>
      <c r="D282" s="218" t="s">
        <v>203</v>
      </c>
      <c r="E282" s="219">
        <v>121682</v>
      </c>
    </row>
    <row r="283" spans="2:5">
      <c r="B283" s="218" t="s">
        <v>33</v>
      </c>
      <c r="C283" s="218">
        <v>2017</v>
      </c>
      <c r="D283" s="218" t="s">
        <v>204</v>
      </c>
      <c r="E283" s="219">
        <v>62399</v>
      </c>
    </row>
    <row r="284" spans="2:5" ht="15" thickBot="1">
      <c r="B284" s="224" t="s">
        <v>33</v>
      </c>
      <c r="C284" s="224">
        <v>2017</v>
      </c>
      <c r="D284" s="224" t="s">
        <v>205</v>
      </c>
      <c r="E284" s="225">
        <v>184081</v>
      </c>
    </row>
    <row r="285" spans="2:5">
      <c r="B285" s="222" t="s">
        <v>95</v>
      </c>
      <c r="C285" s="222">
        <v>2017</v>
      </c>
      <c r="D285" s="222" t="s">
        <v>52</v>
      </c>
      <c r="E285" s="223">
        <v>413296</v>
      </c>
    </row>
    <row r="286" spans="2:5">
      <c r="B286" s="218" t="s">
        <v>95</v>
      </c>
      <c r="C286" s="218">
        <v>2017</v>
      </c>
      <c r="D286" s="218" t="s">
        <v>39</v>
      </c>
      <c r="E286" s="219">
        <v>21235068</v>
      </c>
    </row>
    <row r="287" spans="2:5">
      <c r="B287" s="218" t="s">
        <v>95</v>
      </c>
      <c r="C287" s="218">
        <v>2017</v>
      </c>
      <c r="D287" s="218" t="s">
        <v>197</v>
      </c>
      <c r="E287" s="219">
        <v>27393425</v>
      </c>
    </row>
    <row r="288" spans="2:5">
      <c r="B288" s="218" t="s">
        <v>95</v>
      </c>
      <c r="C288" s="218">
        <v>2017</v>
      </c>
      <c r="D288" s="218" t="s">
        <v>155</v>
      </c>
      <c r="E288" s="219">
        <v>1059890</v>
      </c>
    </row>
    <row r="289" spans="2:5">
      <c r="B289" s="218" t="s">
        <v>95</v>
      </c>
      <c r="C289" s="218">
        <v>2017</v>
      </c>
      <c r="D289" s="218" t="s">
        <v>198</v>
      </c>
      <c r="E289" s="219">
        <v>1470279</v>
      </c>
    </row>
    <row r="290" spans="2:5">
      <c r="B290" s="218" t="s">
        <v>95</v>
      </c>
      <c r="C290" s="218">
        <v>2017</v>
      </c>
      <c r="D290" s="218" t="s">
        <v>48</v>
      </c>
      <c r="E290" s="219">
        <v>8363500</v>
      </c>
    </row>
    <row r="291" spans="2:5">
      <c r="B291" s="218" t="s">
        <v>95</v>
      </c>
      <c r="C291" s="218">
        <v>2017</v>
      </c>
      <c r="D291" s="218" t="s">
        <v>156</v>
      </c>
      <c r="E291" s="219">
        <v>20175178</v>
      </c>
    </row>
    <row r="292" spans="2:5">
      <c r="B292" s="218" t="s">
        <v>95</v>
      </c>
      <c r="C292" s="218">
        <v>2017</v>
      </c>
      <c r="D292" s="218" t="s">
        <v>199</v>
      </c>
      <c r="E292" s="219">
        <v>25923146</v>
      </c>
    </row>
    <row r="293" spans="2:5">
      <c r="B293" s="218" t="s">
        <v>95</v>
      </c>
      <c r="C293" s="218">
        <v>2017</v>
      </c>
      <c r="D293" s="218" t="s">
        <v>200</v>
      </c>
      <c r="E293" s="219">
        <v>7664873</v>
      </c>
    </row>
    <row r="294" spans="2:5">
      <c r="B294" s="218" t="s">
        <v>95</v>
      </c>
      <c r="C294" s="218">
        <v>2017</v>
      </c>
      <c r="D294" s="218" t="s">
        <v>201</v>
      </c>
      <c r="E294" s="219">
        <v>20340801</v>
      </c>
    </row>
    <row r="295" spans="2:5">
      <c r="B295" s="218" t="s">
        <v>95</v>
      </c>
      <c r="C295" s="218">
        <v>2017</v>
      </c>
      <c r="D295" s="218" t="s">
        <v>202</v>
      </c>
      <c r="E295" s="219">
        <v>28005674</v>
      </c>
    </row>
    <row r="296" spans="2:5">
      <c r="B296" s="218" t="s">
        <v>95</v>
      </c>
      <c r="C296" s="218">
        <v>2017</v>
      </c>
      <c r="D296" s="218" t="s">
        <v>203</v>
      </c>
      <c r="E296" s="219">
        <v>1073933</v>
      </c>
    </row>
    <row r="297" spans="2:5">
      <c r="B297" s="218" t="s">
        <v>95</v>
      </c>
      <c r="C297" s="218">
        <v>2017</v>
      </c>
      <c r="D297" s="218" t="s">
        <v>204</v>
      </c>
      <c r="E297" s="219">
        <v>611042</v>
      </c>
    </row>
    <row r="298" spans="2:5" ht="15" thickBot="1">
      <c r="B298" s="224" t="s">
        <v>95</v>
      </c>
      <c r="C298" s="224">
        <v>2017</v>
      </c>
      <c r="D298" s="224" t="s">
        <v>205</v>
      </c>
      <c r="E298" s="225">
        <v>1684975</v>
      </c>
    </row>
    <row r="299" spans="2:5">
      <c r="B299" s="222" t="s">
        <v>8</v>
      </c>
      <c r="C299" s="222">
        <v>2018</v>
      </c>
      <c r="D299" s="222" t="s">
        <v>52</v>
      </c>
      <c r="E299" s="223">
        <v>180020</v>
      </c>
    </row>
    <row r="300" spans="2:5">
      <c r="B300" s="218" t="s">
        <v>8</v>
      </c>
      <c r="C300" s="218">
        <v>2018</v>
      </c>
      <c r="D300" s="218" t="s">
        <v>39</v>
      </c>
      <c r="E300" s="219">
        <v>1900008</v>
      </c>
    </row>
    <row r="301" spans="2:5">
      <c r="B301" s="218" t="s">
        <v>8</v>
      </c>
      <c r="C301" s="218">
        <v>2018</v>
      </c>
      <c r="D301" s="218" t="s">
        <v>197</v>
      </c>
      <c r="E301" s="219">
        <v>2453039</v>
      </c>
    </row>
    <row r="302" spans="2:5">
      <c r="B302" s="218" t="s">
        <v>8</v>
      </c>
      <c r="C302" s="218">
        <v>2018</v>
      </c>
      <c r="D302" s="218" t="s">
        <v>155</v>
      </c>
      <c r="E302" s="219">
        <v>128712</v>
      </c>
    </row>
    <row r="303" spans="2:5">
      <c r="B303" s="218" t="s">
        <v>8</v>
      </c>
      <c r="C303" s="218">
        <v>2018</v>
      </c>
      <c r="D303" s="218" t="s">
        <v>198</v>
      </c>
      <c r="E303" s="219">
        <v>178047</v>
      </c>
    </row>
    <row r="304" spans="2:5">
      <c r="B304" s="218" t="s">
        <v>8</v>
      </c>
      <c r="C304" s="218">
        <v>2018</v>
      </c>
      <c r="D304" s="218" t="s">
        <v>48</v>
      </c>
      <c r="E304" s="219">
        <v>1551562</v>
      </c>
    </row>
    <row r="305" spans="2:5">
      <c r="B305" s="218" t="s">
        <v>8</v>
      </c>
      <c r="C305" s="218">
        <v>2018</v>
      </c>
      <c r="D305" s="218" t="s">
        <v>156</v>
      </c>
      <c r="E305" s="219">
        <v>1771296</v>
      </c>
    </row>
    <row r="306" spans="2:5">
      <c r="B306" s="218" t="s">
        <v>8</v>
      </c>
      <c r="C306" s="218">
        <v>2018</v>
      </c>
      <c r="D306" s="218" t="s">
        <v>199</v>
      </c>
      <c r="E306" s="219">
        <v>2274992</v>
      </c>
    </row>
    <row r="307" spans="2:5">
      <c r="B307" s="218" t="s">
        <v>8</v>
      </c>
      <c r="C307" s="218">
        <v>2018</v>
      </c>
      <c r="D307" s="218" t="s">
        <v>200</v>
      </c>
      <c r="E307" s="219">
        <v>0</v>
      </c>
    </row>
    <row r="308" spans="2:5">
      <c r="B308" s="218" t="s">
        <v>8</v>
      </c>
      <c r="C308" s="218">
        <v>2018</v>
      </c>
      <c r="D308" s="218" t="s">
        <v>201</v>
      </c>
      <c r="E308" s="219">
        <v>2458336</v>
      </c>
    </row>
    <row r="309" spans="2:5">
      <c r="B309" s="218" t="s">
        <v>8</v>
      </c>
      <c r="C309" s="218">
        <v>2018</v>
      </c>
      <c r="D309" s="218" t="s">
        <v>202</v>
      </c>
      <c r="E309" s="219">
        <v>2458336</v>
      </c>
    </row>
    <row r="310" spans="2:5">
      <c r="B310" s="218" t="s">
        <v>8</v>
      </c>
      <c r="C310" s="218">
        <v>2018</v>
      </c>
      <c r="D310" s="218" t="s">
        <v>203</v>
      </c>
      <c r="E310" s="219">
        <v>92659</v>
      </c>
    </row>
    <row r="311" spans="2:5">
      <c r="B311" s="218" t="s">
        <v>8</v>
      </c>
      <c r="C311" s="218">
        <v>2018</v>
      </c>
      <c r="D311" s="218" t="s">
        <v>204</v>
      </c>
      <c r="E311" s="219">
        <v>67607</v>
      </c>
    </row>
    <row r="312" spans="2:5" ht="15" thickBot="1">
      <c r="B312" s="224" t="s">
        <v>8</v>
      </c>
      <c r="C312" s="224">
        <v>2018</v>
      </c>
      <c r="D312" s="224" t="s">
        <v>205</v>
      </c>
      <c r="E312" s="225">
        <v>160266</v>
      </c>
    </row>
    <row r="313" spans="2:5">
      <c r="B313" s="222" t="s">
        <v>13</v>
      </c>
      <c r="C313" s="222">
        <v>2018</v>
      </c>
      <c r="D313" s="222" t="s">
        <v>52</v>
      </c>
      <c r="E313" s="223">
        <v>30522</v>
      </c>
    </row>
    <row r="314" spans="2:5">
      <c r="B314" s="218" t="s">
        <v>13</v>
      </c>
      <c r="C314" s="218">
        <v>2018</v>
      </c>
      <c r="D314" s="218" t="s">
        <v>39</v>
      </c>
      <c r="E314" s="219">
        <v>2255386</v>
      </c>
    </row>
    <row r="315" spans="2:5">
      <c r="B315" s="218" t="s">
        <v>13</v>
      </c>
      <c r="C315" s="218">
        <v>2018</v>
      </c>
      <c r="D315" s="218" t="s">
        <v>197</v>
      </c>
      <c r="E315" s="219">
        <v>2910246</v>
      </c>
    </row>
    <row r="316" spans="2:5">
      <c r="B316" s="218" t="s">
        <v>13</v>
      </c>
      <c r="C316" s="218">
        <v>2018</v>
      </c>
      <c r="D316" s="218" t="s">
        <v>155</v>
      </c>
      <c r="E316" s="219">
        <v>136516</v>
      </c>
    </row>
    <row r="317" spans="2:5">
      <c r="B317" s="218" t="s">
        <v>13</v>
      </c>
      <c r="C317" s="218">
        <v>2018</v>
      </c>
      <c r="D317" s="218" t="s">
        <v>198</v>
      </c>
      <c r="E317" s="219">
        <v>188843</v>
      </c>
    </row>
    <row r="318" spans="2:5">
      <c r="B318" s="218" t="s">
        <v>13</v>
      </c>
      <c r="C318" s="218">
        <v>2018</v>
      </c>
      <c r="D318" s="218" t="s">
        <v>48</v>
      </c>
      <c r="E318" s="219">
        <v>124729</v>
      </c>
    </row>
    <row r="319" spans="2:5">
      <c r="B319" s="218" t="s">
        <v>13</v>
      </c>
      <c r="C319" s="218">
        <v>2018</v>
      </c>
      <c r="D319" s="218" t="s">
        <v>156</v>
      </c>
      <c r="E319" s="219">
        <v>2118870</v>
      </c>
    </row>
    <row r="320" spans="2:5">
      <c r="B320" s="218" t="s">
        <v>13</v>
      </c>
      <c r="C320" s="218">
        <v>2018</v>
      </c>
      <c r="D320" s="218" t="s">
        <v>199</v>
      </c>
      <c r="E320" s="219">
        <v>2721403</v>
      </c>
    </row>
    <row r="321" spans="2:5">
      <c r="B321" s="218" t="s">
        <v>13</v>
      </c>
      <c r="C321" s="218">
        <v>2018</v>
      </c>
      <c r="D321" s="218" t="s">
        <v>200</v>
      </c>
      <c r="E321" s="219">
        <v>0</v>
      </c>
    </row>
    <row r="322" spans="2:5">
      <c r="B322" s="218" t="s">
        <v>13</v>
      </c>
      <c r="C322" s="218">
        <v>2018</v>
      </c>
      <c r="D322" s="218" t="s">
        <v>201</v>
      </c>
      <c r="E322" s="219">
        <v>1796819</v>
      </c>
    </row>
    <row r="323" spans="2:5">
      <c r="B323" s="218" t="s">
        <v>13</v>
      </c>
      <c r="C323" s="218">
        <v>2018</v>
      </c>
      <c r="D323" s="218" t="s">
        <v>202</v>
      </c>
      <c r="E323" s="219">
        <v>1796819</v>
      </c>
    </row>
    <row r="324" spans="2:5">
      <c r="B324" s="218" t="s">
        <v>13</v>
      </c>
      <c r="C324" s="218">
        <v>2018</v>
      </c>
      <c r="D324" s="218" t="s">
        <v>203</v>
      </c>
      <c r="E324" s="219">
        <v>92275</v>
      </c>
    </row>
    <row r="325" spans="2:5">
      <c r="B325" s="218" t="s">
        <v>13</v>
      </c>
      <c r="C325" s="218">
        <v>2018</v>
      </c>
      <c r="D325" s="218" t="s">
        <v>204</v>
      </c>
      <c r="E325" s="219">
        <v>34143</v>
      </c>
    </row>
    <row r="326" spans="2:5" ht="15" thickBot="1">
      <c r="B326" s="224" t="s">
        <v>13</v>
      </c>
      <c r="C326" s="224">
        <v>2018</v>
      </c>
      <c r="D326" s="224" t="s">
        <v>205</v>
      </c>
      <c r="E326" s="225">
        <v>126418</v>
      </c>
    </row>
    <row r="327" spans="2:5">
      <c r="B327" s="222" t="s">
        <v>18</v>
      </c>
      <c r="C327" s="222">
        <v>2018</v>
      </c>
      <c r="D327" s="222" t="s">
        <v>52</v>
      </c>
      <c r="E327" s="223">
        <v>62653</v>
      </c>
    </row>
    <row r="328" spans="2:5">
      <c r="B328" s="218" t="s">
        <v>18</v>
      </c>
      <c r="C328" s="218">
        <v>2018</v>
      </c>
      <c r="D328" s="218" t="s">
        <v>39</v>
      </c>
      <c r="E328" s="219">
        <v>2948902</v>
      </c>
    </row>
    <row r="329" spans="2:5">
      <c r="B329" s="218" t="s">
        <v>18</v>
      </c>
      <c r="C329" s="218">
        <v>2018</v>
      </c>
      <c r="D329" s="218" t="s">
        <v>197</v>
      </c>
      <c r="E329" s="219">
        <v>3802104</v>
      </c>
    </row>
    <row r="330" spans="2:5">
      <c r="B330" s="218" t="s">
        <v>18</v>
      </c>
      <c r="C330" s="218">
        <v>2018</v>
      </c>
      <c r="D330" s="218" t="s">
        <v>155</v>
      </c>
      <c r="E330" s="219">
        <v>147950</v>
      </c>
    </row>
    <row r="331" spans="2:5">
      <c r="B331" s="218" t="s">
        <v>18</v>
      </c>
      <c r="C331" s="218">
        <v>2018</v>
      </c>
      <c r="D331" s="218" t="s">
        <v>198</v>
      </c>
      <c r="E331" s="219">
        <v>204659</v>
      </c>
    </row>
    <row r="332" spans="2:5">
      <c r="B332" s="218" t="s">
        <v>18</v>
      </c>
      <c r="C332" s="218">
        <v>2018</v>
      </c>
      <c r="D332" s="218" t="s">
        <v>48</v>
      </c>
      <c r="E332" s="219">
        <v>4885764</v>
      </c>
    </row>
    <row r="333" spans="2:5">
      <c r="B333" s="218" t="s">
        <v>18</v>
      </c>
      <c r="C333" s="218">
        <v>2018</v>
      </c>
      <c r="D333" s="218" t="s">
        <v>156</v>
      </c>
      <c r="E333" s="219">
        <v>2800952</v>
      </c>
    </row>
    <row r="334" spans="2:5">
      <c r="B334" s="218" t="s">
        <v>18</v>
      </c>
      <c r="C334" s="218">
        <v>2018</v>
      </c>
      <c r="D334" s="218" t="s">
        <v>199</v>
      </c>
      <c r="E334" s="219">
        <v>3597445</v>
      </c>
    </row>
    <row r="335" spans="2:5">
      <c r="B335" s="218" t="s">
        <v>18</v>
      </c>
      <c r="C335" s="218">
        <v>2018</v>
      </c>
      <c r="D335" s="218" t="s">
        <v>200</v>
      </c>
      <c r="E335" s="219">
        <v>0</v>
      </c>
    </row>
    <row r="336" spans="2:5">
      <c r="B336" s="218" t="s">
        <v>18</v>
      </c>
      <c r="C336" s="218">
        <v>2018</v>
      </c>
      <c r="D336" s="218" t="s">
        <v>201</v>
      </c>
      <c r="E336" s="219">
        <v>1858232</v>
      </c>
    </row>
    <row r="337" spans="2:5">
      <c r="B337" s="218" t="s">
        <v>18</v>
      </c>
      <c r="C337" s="218">
        <v>2018</v>
      </c>
      <c r="D337" s="218" t="s">
        <v>202</v>
      </c>
      <c r="E337" s="219">
        <v>1858232</v>
      </c>
    </row>
    <row r="338" spans="2:5">
      <c r="B338" s="218" t="s">
        <v>18</v>
      </c>
      <c r="C338" s="218">
        <v>2018</v>
      </c>
      <c r="D338" s="218" t="s">
        <v>203</v>
      </c>
      <c r="E338" s="219">
        <v>143660</v>
      </c>
    </row>
    <row r="339" spans="2:5">
      <c r="B339" s="218" t="s">
        <v>18</v>
      </c>
      <c r="C339" s="218">
        <v>2018</v>
      </c>
      <c r="D339" s="218" t="s">
        <v>204</v>
      </c>
      <c r="E339" s="219">
        <v>48592</v>
      </c>
    </row>
    <row r="340" spans="2:5" ht="15" thickBot="1">
      <c r="B340" s="224" t="s">
        <v>18</v>
      </c>
      <c r="C340" s="224">
        <v>2018</v>
      </c>
      <c r="D340" s="224" t="s">
        <v>205</v>
      </c>
      <c r="E340" s="225">
        <v>192251</v>
      </c>
    </row>
    <row r="341" spans="2:5">
      <c r="B341" s="222" t="s">
        <v>23</v>
      </c>
      <c r="C341" s="222">
        <v>2018</v>
      </c>
      <c r="D341" s="222" t="s">
        <v>52</v>
      </c>
      <c r="E341" s="223">
        <v>54782</v>
      </c>
    </row>
    <row r="342" spans="2:5">
      <c r="B342" s="218" t="s">
        <v>23</v>
      </c>
      <c r="C342" s="218">
        <v>2018</v>
      </c>
      <c r="D342" s="218" t="s">
        <v>39</v>
      </c>
      <c r="E342" s="219">
        <v>4701587</v>
      </c>
    </row>
    <row r="343" spans="2:5">
      <c r="B343" s="218" t="s">
        <v>23</v>
      </c>
      <c r="C343" s="218">
        <v>2018</v>
      </c>
      <c r="D343" s="218" t="s">
        <v>197</v>
      </c>
      <c r="E343" s="219">
        <v>6073915</v>
      </c>
    </row>
    <row r="344" spans="2:5">
      <c r="B344" s="218" t="s">
        <v>23</v>
      </c>
      <c r="C344" s="218">
        <v>2018</v>
      </c>
      <c r="D344" s="218" t="s">
        <v>155</v>
      </c>
      <c r="E344" s="219">
        <v>357410</v>
      </c>
    </row>
    <row r="345" spans="2:5">
      <c r="B345" s="218" t="s">
        <v>23</v>
      </c>
      <c r="C345" s="218">
        <v>2018</v>
      </c>
      <c r="D345" s="218" t="s">
        <v>198</v>
      </c>
      <c r="E345" s="219">
        <v>494405</v>
      </c>
    </row>
    <row r="346" spans="2:5">
      <c r="B346" s="218" t="s">
        <v>23</v>
      </c>
      <c r="C346" s="218">
        <v>2018</v>
      </c>
      <c r="D346" s="218" t="s">
        <v>48</v>
      </c>
      <c r="E346" s="219">
        <v>1406307</v>
      </c>
    </row>
    <row r="347" spans="2:5">
      <c r="B347" s="218" t="s">
        <v>23</v>
      </c>
      <c r="C347" s="218">
        <v>2018</v>
      </c>
      <c r="D347" s="218" t="s">
        <v>156</v>
      </c>
      <c r="E347" s="219">
        <v>4344177</v>
      </c>
    </row>
    <row r="348" spans="2:5">
      <c r="B348" s="218" t="s">
        <v>23</v>
      </c>
      <c r="C348" s="218">
        <v>2018</v>
      </c>
      <c r="D348" s="218" t="s">
        <v>199</v>
      </c>
      <c r="E348" s="219">
        <v>5579510</v>
      </c>
    </row>
    <row r="349" spans="2:5">
      <c r="B349" s="218" t="s">
        <v>23</v>
      </c>
      <c r="C349" s="218">
        <v>2018</v>
      </c>
      <c r="D349" s="218" t="s">
        <v>200</v>
      </c>
      <c r="E349" s="219">
        <v>7998723</v>
      </c>
    </row>
    <row r="350" spans="2:5">
      <c r="B350" s="218" t="s">
        <v>23</v>
      </c>
      <c r="C350" s="218">
        <v>2018</v>
      </c>
      <c r="D350" s="218" t="s">
        <v>201</v>
      </c>
      <c r="E350" s="219">
        <v>4694101</v>
      </c>
    </row>
    <row r="351" spans="2:5">
      <c r="B351" s="218" t="s">
        <v>23</v>
      </c>
      <c r="C351" s="218">
        <v>2018</v>
      </c>
      <c r="D351" s="218" t="s">
        <v>202</v>
      </c>
      <c r="E351" s="219">
        <v>12692824</v>
      </c>
    </row>
    <row r="352" spans="2:5">
      <c r="B352" s="218" t="s">
        <v>23</v>
      </c>
      <c r="C352" s="218">
        <v>2018</v>
      </c>
      <c r="D352" s="218" t="s">
        <v>203</v>
      </c>
      <c r="E352" s="219">
        <v>261537</v>
      </c>
    </row>
    <row r="353" spans="2:5">
      <c r="B353" s="218" t="s">
        <v>23</v>
      </c>
      <c r="C353" s="218">
        <v>2018</v>
      </c>
      <c r="D353" s="218" t="s">
        <v>204</v>
      </c>
      <c r="E353" s="219">
        <v>151034</v>
      </c>
    </row>
    <row r="354" spans="2:5" ht="15" thickBot="1">
      <c r="B354" s="224" t="s">
        <v>23</v>
      </c>
      <c r="C354" s="224">
        <v>2018</v>
      </c>
      <c r="D354" s="224" t="s">
        <v>205</v>
      </c>
      <c r="E354" s="225">
        <v>412571</v>
      </c>
    </row>
    <row r="355" spans="2:5">
      <c r="B355" s="222" t="s">
        <v>28</v>
      </c>
      <c r="C355" s="222">
        <v>2018</v>
      </c>
      <c r="D355" s="222" t="s">
        <v>52</v>
      </c>
      <c r="E355" s="223">
        <v>1507</v>
      </c>
    </row>
    <row r="356" spans="2:5">
      <c r="B356" s="218" t="s">
        <v>28</v>
      </c>
      <c r="C356" s="218">
        <v>2018</v>
      </c>
      <c r="D356" s="218" t="s">
        <v>39</v>
      </c>
      <c r="E356" s="219">
        <v>8980172</v>
      </c>
    </row>
    <row r="357" spans="2:5">
      <c r="B357" s="218" t="s">
        <v>28</v>
      </c>
      <c r="C357" s="218">
        <v>2018</v>
      </c>
      <c r="D357" s="218" t="s">
        <v>197</v>
      </c>
      <c r="E357" s="219">
        <v>11605878</v>
      </c>
    </row>
    <row r="358" spans="2:5">
      <c r="B358" s="218" t="s">
        <v>28</v>
      </c>
      <c r="C358" s="218">
        <v>2018</v>
      </c>
      <c r="D358" s="218" t="s">
        <v>155</v>
      </c>
      <c r="E358" s="219">
        <v>728331</v>
      </c>
    </row>
    <row r="359" spans="2:5">
      <c r="B359" s="218" t="s">
        <v>28</v>
      </c>
      <c r="C359" s="218">
        <v>2018</v>
      </c>
      <c r="D359" s="218" t="s">
        <v>198</v>
      </c>
      <c r="E359" s="219">
        <v>1007500</v>
      </c>
    </row>
    <row r="360" spans="2:5">
      <c r="B360" s="218" t="s">
        <v>28</v>
      </c>
      <c r="C360" s="218">
        <v>2018</v>
      </c>
      <c r="D360" s="218" t="s">
        <v>48</v>
      </c>
      <c r="E360" s="219">
        <v>257688</v>
      </c>
    </row>
    <row r="361" spans="2:5">
      <c r="B361" s="218" t="s">
        <v>28</v>
      </c>
      <c r="C361" s="218">
        <v>2018</v>
      </c>
      <c r="D361" s="218" t="s">
        <v>156</v>
      </c>
      <c r="E361" s="219">
        <v>8251841</v>
      </c>
    </row>
    <row r="362" spans="2:5">
      <c r="B362" s="218" t="s">
        <v>28</v>
      </c>
      <c r="C362" s="218">
        <v>2018</v>
      </c>
      <c r="D362" s="218" t="s">
        <v>199</v>
      </c>
      <c r="E362" s="219">
        <v>10598378</v>
      </c>
    </row>
    <row r="363" spans="2:5">
      <c r="B363" s="218" t="s">
        <v>28</v>
      </c>
      <c r="C363" s="218">
        <v>2018</v>
      </c>
      <c r="D363" s="218" t="s">
        <v>200</v>
      </c>
      <c r="E363" s="219">
        <v>83633</v>
      </c>
    </row>
    <row r="364" spans="2:5">
      <c r="B364" s="218" t="s">
        <v>28</v>
      </c>
      <c r="C364" s="218">
        <v>2018</v>
      </c>
      <c r="D364" s="218" t="s">
        <v>201</v>
      </c>
      <c r="E364" s="219">
        <v>5380796</v>
      </c>
    </row>
    <row r="365" spans="2:5">
      <c r="B365" s="218" t="s">
        <v>28</v>
      </c>
      <c r="C365" s="218">
        <v>2018</v>
      </c>
      <c r="D365" s="218" t="s">
        <v>202</v>
      </c>
      <c r="E365" s="219">
        <v>5464429</v>
      </c>
    </row>
    <row r="366" spans="2:5">
      <c r="B366" s="218" t="s">
        <v>28</v>
      </c>
      <c r="C366" s="218">
        <v>2018</v>
      </c>
      <c r="D366" s="218" t="s">
        <v>203</v>
      </c>
      <c r="E366" s="219">
        <v>386283</v>
      </c>
    </row>
    <row r="367" spans="2:5">
      <c r="B367" s="218" t="s">
        <v>28</v>
      </c>
      <c r="C367" s="218">
        <v>2018</v>
      </c>
      <c r="D367" s="218" t="s">
        <v>204</v>
      </c>
      <c r="E367" s="219">
        <v>260080</v>
      </c>
    </row>
    <row r="368" spans="2:5" ht="15" thickBot="1">
      <c r="B368" s="224" t="s">
        <v>28</v>
      </c>
      <c r="C368" s="224">
        <v>2018</v>
      </c>
      <c r="D368" s="224" t="s">
        <v>205</v>
      </c>
      <c r="E368" s="225">
        <v>646362</v>
      </c>
    </row>
    <row r="369" spans="2:5">
      <c r="B369" s="222" t="s">
        <v>33</v>
      </c>
      <c r="C369" s="222">
        <v>2018</v>
      </c>
      <c r="D369" s="222" t="s">
        <v>52</v>
      </c>
      <c r="E369" s="223">
        <v>78811</v>
      </c>
    </row>
    <row r="370" spans="2:5">
      <c r="B370" s="218" t="s">
        <v>33</v>
      </c>
      <c r="C370" s="218">
        <v>2018</v>
      </c>
      <c r="D370" s="218" t="s">
        <v>39</v>
      </c>
      <c r="E370" s="219">
        <v>3337922</v>
      </c>
    </row>
    <row r="371" spans="2:5">
      <c r="B371" s="218" t="s">
        <v>33</v>
      </c>
      <c r="C371" s="218">
        <v>2018</v>
      </c>
      <c r="D371" s="218" t="s">
        <v>197</v>
      </c>
      <c r="E371" s="219">
        <v>4314160</v>
      </c>
    </row>
    <row r="372" spans="2:5">
      <c r="B372" s="218" t="s">
        <v>33</v>
      </c>
      <c r="C372" s="218">
        <v>2018</v>
      </c>
      <c r="D372" s="218" t="s">
        <v>155</v>
      </c>
      <c r="E372" s="219">
        <v>273400</v>
      </c>
    </row>
    <row r="373" spans="2:5">
      <c r="B373" s="218" t="s">
        <v>33</v>
      </c>
      <c r="C373" s="218">
        <v>2018</v>
      </c>
      <c r="D373" s="218" t="s">
        <v>198</v>
      </c>
      <c r="E373" s="219">
        <v>378194</v>
      </c>
    </row>
    <row r="374" spans="2:5">
      <c r="B374" s="218" t="s">
        <v>33</v>
      </c>
      <c r="C374" s="218">
        <v>2018</v>
      </c>
      <c r="D374" s="218" t="s">
        <v>48</v>
      </c>
      <c r="E374" s="219">
        <v>39</v>
      </c>
    </row>
    <row r="375" spans="2:5">
      <c r="B375" s="218" t="s">
        <v>33</v>
      </c>
      <c r="C375" s="218">
        <v>2018</v>
      </c>
      <c r="D375" s="218" t="s">
        <v>156</v>
      </c>
      <c r="E375" s="219">
        <v>3064522</v>
      </c>
    </row>
    <row r="376" spans="2:5">
      <c r="B376" s="218" t="s">
        <v>33</v>
      </c>
      <c r="C376" s="218">
        <v>2018</v>
      </c>
      <c r="D376" s="218" t="s">
        <v>199</v>
      </c>
      <c r="E376" s="219">
        <v>3935966</v>
      </c>
    </row>
    <row r="377" spans="2:5">
      <c r="B377" s="218" t="s">
        <v>33</v>
      </c>
      <c r="C377" s="218">
        <v>2018</v>
      </c>
      <c r="D377" s="218" t="s">
        <v>200</v>
      </c>
      <c r="E377" s="219">
        <v>0</v>
      </c>
    </row>
    <row r="378" spans="2:5">
      <c r="B378" s="218" t="s">
        <v>33</v>
      </c>
      <c r="C378" s="218">
        <v>2018</v>
      </c>
      <c r="D378" s="218" t="s">
        <v>201</v>
      </c>
      <c r="E378" s="219">
        <v>4309926</v>
      </c>
    </row>
    <row r="379" spans="2:5">
      <c r="B379" s="218" t="s">
        <v>33</v>
      </c>
      <c r="C379" s="218">
        <v>2018</v>
      </c>
      <c r="D379" s="218" t="s">
        <v>202</v>
      </c>
      <c r="E379" s="219">
        <v>4309926</v>
      </c>
    </row>
    <row r="380" spans="2:5">
      <c r="B380" s="218" t="s">
        <v>33</v>
      </c>
      <c r="C380" s="218">
        <v>2018</v>
      </c>
      <c r="D380" s="218" t="s">
        <v>203</v>
      </c>
      <c r="E380" s="219">
        <v>122338</v>
      </c>
    </row>
    <row r="381" spans="2:5">
      <c r="B381" s="218" t="s">
        <v>33</v>
      </c>
      <c r="C381" s="218">
        <v>2018</v>
      </c>
      <c r="D381" s="218" t="s">
        <v>204</v>
      </c>
      <c r="E381" s="219">
        <v>61802</v>
      </c>
    </row>
    <row r="382" spans="2:5" ht="15" thickBot="1">
      <c r="B382" s="224" t="s">
        <v>33</v>
      </c>
      <c r="C382" s="224">
        <v>2018</v>
      </c>
      <c r="D382" s="224" t="s">
        <v>205</v>
      </c>
      <c r="E382" s="225">
        <v>184140</v>
      </c>
    </row>
    <row r="383" spans="2:5">
      <c r="B383" s="222" t="s">
        <v>95</v>
      </c>
      <c r="C383" s="222">
        <v>2018</v>
      </c>
      <c r="D383" s="222" t="s">
        <v>52</v>
      </c>
      <c r="E383" s="223">
        <v>408312</v>
      </c>
    </row>
    <row r="384" spans="2:5">
      <c r="B384" s="218" t="s">
        <v>95</v>
      </c>
      <c r="C384" s="218">
        <v>2018</v>
      </c>
      <c r="D384" s="218" t="s">
        <v>39</v>
      </c>
      <c r="E384" s="219">
        <v>24123977</v>
      </c>
    </row>
    <row r="385" spans="2:5">
      <c r="B385" s="218" t="s">
        <v>95</v>
      </c>
      <c r="C385" s="218">
        <v>2018</v>
      </c>
      <c r="D385" s="218" t="s">
        <v>197</v>
      </c>
      <c r="E385" s="219">
        <v>31159342</v>
      </c>
    </row>
    <row r="386" spans="2:5">
      <c r="B386" s="218" t="s">
        <v>95</v>
      </c>
      <c r="C386" s="218">
        <v>2018</v>
      </c>
      <c r="D386" s="218" t="s">
        <v>155</v>
      </c>
      <c r="E386" s="219">
        <v>1772319</v>
      </c>
    </row>
    <row r="387" spans="2:5">
      <c r="B387" s="218" t="s">
        <v>95</v>
      </c>
      <c r="C387" s="218">
        <v>2018</v>
      </c>
      <c r="D387" s="218" t="s">
        <v>198</v>
      </c>
      <c r="E387" s="219">
        <v>2451649</v>
      </c>
    </row>
    <row r="388" spans="2:5">
      <c r="B388" s="218" t="s">
        <v>95</v>
      </c>
      <c r="C388" s="218">
        <v>2018</v>
      </c>
      <c r="D388" s="218" t="s">
        <v>48</v>
      </c>
      <c r="E388" s="219">
        <v>8226089</v>
      </c>
    </row>
    <row r="389" spans="2:5">
      <c r="B389" s="218" t="s">
        <v>95</v>
      </c>
      <c r="C389" s="218">
        <v>2018</v>
      </c>
      <c r="D389" s="218" t="s">
        <v>156</v>
      </c>
      <c r="E389" s="219">
        <v>22351658</v>
      </c>
    </row>
    <row r="390" spans="2:5">
      <c r="B390" s="218" t="s">
        <v>95</v>
      </c>
      <c r="C390" s="218">
        <v>2018</v>
      </c>
      <c r="D390" s="218" t="s">
        <v>199</v>
      </c>
      <c r="E390" s="219">
        <v>28707693</v>
      </c>
    </row>
    <row r="391" spans="2:5">
      <c r="B391" s="218" t="s">
        <v>95</v>
      </c>
      <c r="C391" s="218">
        <v>2018</v>
      </c>
      <c r="D391" s="218" t="s">
        <v>200</v>
      </c>
      <c r="E391" s="219">
        <v>8082356</v>
      </c>
    </row>
    <row r="392" spans="2:5">
      <c r="B392" s="218" t="s">
        <v>95</v>
      </c>
      <c r="C392" s="218">
        <v>2018</v>
      </c>
      <c r="D392" s="218" t="s">
        <v>201</v>
      </c>
      <c r="E392" s="219">
        <v>20498210</v>
      </c>
    </row>
    <row r="393" spans="2:5">
      <c r="B393" s="218" t="s">
        <v>95</v>
      </c>
      <c r="C393" s="218">
        <v>2018</v>
      </c>
      <c r="D393" s="218" t="s">
        <v>202</v>
      </c>
      <c r="E393" s="219">
        <v>28580566</v>
      </c>
    </row>
    <row r="394" spans="2:5">
      <c r="B394" s="218" t="s">
        <v>95</v>
      </c>
      <c r="C394" s="218">
        <v>2018</v>
      </c>
      <c r="D394" s="218" t="s">
        <v>203</v>
      </c>
      <c r="E394" s="219">
        <v>1098751</v>
      </c>
    </row>
    <row r="395" spans="2:5">
      <c r="B395" s="218" t="s">
        <v>95</v>
      </c>
      <c r="C395" s="218">
        <v>2018</v>
      </c>
      <c r="D395" s="218" t="s">
        <v>204</v>
      </c>
      <c r="E395" s="219">
        <v>623258</v>
      </c>
    </row>
    <row r="396" spans="2:5" ht="15" thickBot="1">
      <c r="B396" s="224" t="s">
        <v>95</v>
      </c>
      <c r="C396" s="224">
        <v>2018</v>
      </c>
      <c r="D396" s="224" t="s">
        <v>205</v>
      </c>
      <c r="E396" s="225">
        <v>1722008</v>
      </c>
    </row>
    <row r="397" spans="2:5">
      <c r="B397" s="222" t="s">
        <v>8</v>
      </c>
      <c r="C397" s="222">
        <v>2019</v>
      </c>
      <c r="D397" s="222" t="s">
        <v>52</v>
      </c>
      <c r="E397" s="223">
        <v>180626</v>
      </c>
    </row>
    <row r="398" spans="2:5">
      <c r="B398" s="218" t="s">
        <v>8</v>
      </c>
      <c r="C398" s="218">
        <v>2019</v>
      </c>
      <c r="D398" s="218" t="s">
        <v>39</v>
      </c>
      <c r="E398" s="219">
        <v>1815840</v>
      </c>
    </row>
    <row r="399" spans="2:5">
      <c r="B399" s="218" t="s">
        <v>8</v>
      </c>
      <c r="C399" s="218">
        <v>2019</v>
      </c>
      <c r="D399" s="218" t="s">
        <v>197</v>
      </c>
      <c r="E399" s="219">
        <v>2344585</v>
      </c>
    </row>
    <row r="400" spans="2:5">
      <c r="B400" s="218" t="s">
        <v>8</v>
      </c>
      <c r="C400" s="218">
        <v>2019</v>
      </c>
      <c r="D400" s="218" t="s">
        <v>155</v>
      </c>
      <c r="E400" s="219">
        <v>124669</v>
      </c>
    </row>
    <row r="401" spans="2:5">
      <c r="B401" s="218" t="s">
        <v>8</v>
      </c>
      <c r="C401" s="218">
        <v>2019</v>
      </c>
      <c r="D401" s="218" t="s">
        <v>198</v>
      </c>
      <c r="E401" s="219">
        <v>172504</v>
      </c>
    </row>
    <row r="402" spans="2:5">
      <c r="B402" s="218" t="s">
        <v>8</v>
      </c>
      <c r="C402" s="218">
        <v>2019</v>
      </c>
      <c r="D402" s="218" t="s">
        <v>48</v>
      </c>
      <c r="E402" s="219">
        <v>1393995</v>
      </c>
    </row>
    <row r="403" spans="2:5">
      <c r="B403" s="218" t="s">
        <v>8</v>
      </c>
      <c r="C403" s="218">
        <v>2019</v>
      </c>
      <c r="D403" s="218" t="s">
        <v>156</v>
      </c>
      <c r="E403" s="219">
        <v>1691171</v>
      </c>
    </row>
    <row r="404" spans="2:5">
      <c r="B404" s="218" t="s">
        <v>8</v>
      </c>
      <c r="C404" s="218">
        <v>2019</v>
      </c>
      <c r="D404" s="218" t="s">
        <v>199</v>
      </c>
      <c r="E404" s="219">
        <v>2172081</v>
      </c>
    </row>
    <row r="405" spans="2:5">
      <c r="B405" s="218" t="s">
        <v>8</v>
      </c>
      <c r="C405" s="218">
        <v>2019</v>
      </c>
      <c r="D405" s="218" t="s">
        <v>200</v>
      </c>
      <c r="E405" s="219">
        <v>0</v>
      </c>
    </row>
    <row r="406" spans="2:5">
      <c r="B406" s="218" t="s">
        <v>8</v>
      </c>
      <c r="C406" s="218">
        <v>2019</v>
      </c>
      <c r="D406" s="218" t="s">
        <v>201</v>
      </c>
      <c r="E406" s="219">
        <v>2401605</v>
      </c>
    </row>
    <row r="407" spans="2:5">
      <c r="B407" s="218" t="s">
        <v>8</v>
      </c>
      <c r="C407" s="218">
        <v>2019</v>
      </c>
      <c r="D407" s="218" t="s">
        <v>202</v>
      </c>
      <c r="E407" s="219">
        <v>2401605</v>
      </c>
    </row>
    <row r="408" spans="2:5">
      <c r="B408" s="218" t="s">
        <v>8</v>
      </c>
      <c r="C408" s="218">
        <v>2019</v>
      </c>
      <c r="D408" s="218" t="s">
        <v>203</v>
      </c>
      <c r="E408" s="219">
        <v>96976</v>
      </c>
    </row>
    <row r="409" spans="2:5">
      <c r="B409" s="218" t="s">
        <v>8</v>
      </c>
      <c r="C409" s="218">
        <v>2019</v>
      </c>
      <c r="D409" s="218" t="s">
        <v>204</v>
      </c>
      <c r="E409" s="219">
        <v>65257</v>
      </c>
    </row>
    <row r="410" spans="2:5" ht="15" thickBot="1">
      <c r="B410" s="224" t="s">
        <v>8</v>
      </c>
      <c r="C410" s="224">
        <v>2019</v>
      </c>
      <c r="D410" s="224" t="s">
        <v>205</v>
      </c>
      <c r="E410" s="225">
        <v>162234</v>
      </c>
    </row>
    <row r="411" spans="2:5">
      <c r="B411" s="222" t="s">
        <v>13</v>
      </c>
      <c r="C411" s="222">
        <v>2019</v>
      </c>
      <c r="D411" s="222" t="s">
        <v>52</v>
      </c>
      <c r="E411" s="223">
        <v>31570</v>
      </c>
    </row>
    <row r="412" spans="2:5">
      <c r="B412" s="218" t="s">
        <v>13</v>
      </c>
      <c r="C412" s="218">
        <v>2019</v>
      </c>
      <c r="D412" s="218" t="s">
        <v>39</v>
      </c>
      <c r="E412" s="219">
        <v>2138212</v>
      </c>
    </row>
    <row r="413" spans="2:5">
      <c r="B413" s="218" t="s">
        <v>13</v>
      </c>
      <c r="C413" s="218">
        <v>2019</v>
      </c>
      <c r="D413" s="218" t="s">
        <v>197</v>
      </c>
      <c r="E413" s="219">
        <v>2759308</v>
      </c>
    </row>
    <row r="414" spans="2:5">
      <c r="B414" s="218" t="s">
        <v>13</v>
      </c>
      <c r="C414" s="218">
        <v>2019</v>
      </c>
      <c r="D414" s="218" t="s">
        <v>155</v>
      </c>
      <c r="E414" s="219">
        <v>131507</v>
      </c>
    </row>
    <row r="415" spans="2:5">
      <c r="B415" s="218" t="s">
        <v>13</v>
      </c>
      <c r="C415" s="218">
        <v>2019</v>
      </c>
      <c r="D415" s="218" t="s">
        <v>198</v>
      </c>
      <c r="E415" s="219">
        <v>181966</v>
      </c>
    </row>
    <row r="416" spans="2:5">
      <c r="B416" s="218" t="s">
        <v>13</v>
      </c>
      <c r="C416" s="218">
        <v>2019</v>
      </c>
      <c r="D416" s="218" t="s">
        <v>48</v>
      </c>
      <c r="E416" s="219">
        <v>111260</v>
      </c>
    </row>
    <row r="417" spans="2:5">
      <c r="B417" s="218" t="s">
        <v>13</v>
      </c>
      <c r="C417" s="218">
        <v>2019</v>
      </c>
      <c r="D417" s="218" t="s">
        <v>156</v>
      </c>
      <c r="E417" s="219">
        <v>2006705</v>
      </c>
    </row>
    <row r="418" spans="2:5">
      <c r="B418" s="218" t="s">
        <v>13</v>
      </c>
      <c r="C418" s="218">
        <v>2019</v>
      </c>
      <c r="D418" s="218" t="s">
        <v>199</v>
      </c>
      <c r="E418" s="219">
        <v>2577342</v>
      </c>
    </row>
    <row r="419" spans="2:5">
      <c r="B419" s="218" t="s">
        <v>13</v>
      </c>
      <c r="C419" s="218">
        <v>2019</v>
      </c>
      <c r="D419" s="218" t="s">
        <v>200</v>
      </c>
      <c r="E419" s="219">
        <v>0</v>
      </c>
    </row>
    <row r="420" spans="2:5">
      <c r="B420" s="218" t="s">
        <v>13</v>
      </c>
      <c r="C420" s="218">
        <v>2019</v>
      </c>
      <c r="D420" s="218" t="s">
        <v>201</v>
      </c>
      <c r="E420" s="219">
        <v>1825510</v>
      </c>
    </row>
    <row r="421" spans="2:5">
      <c r="B421" s="218" t="s">
        <v>13</v>
      </c>
      <c r="C421" s="218">
        <v>2019</v>
      </c>
      <c r="D421" s="218" t="s">
        <v>202</v>
      </c>
      <c r="E421" s="219">
        <v>1825510</v>
      </c>
    </row>
    <row r="422" spans="2:5">
      <c r="B422" s="218" t="s">
        <v>13</v>
      </c>
      <c r="C422" s="218">
        <v>2019</v>
      </c>
      <c r="D422" s="218" t="s">
        <v>203</v>
      </c>
      <c r="E422" s="219">
        <v>106428</v>
      </c>
    </row>
    <row r="423" spans="2:5">
      <c r="B423" s="218" t="s">
        <v>13</v>
      </c>
      <c r="C423" s="218">
        <v>2019</v>
      </c>
      <c r="D423" s="218" t="s">
        <v>204</v>
      </c>
      <c r="E423" s="219">
        <v>36533</v>
      </c>
    </row>
    <row r="424" spans="2:5" ht="15" thickBot="1">
      <c r="B424" s="224" t="s">
        <v>13</v>
      </c>
      <c r="C424" s="224">
        <v>2019</v>
      </c>
      <c r="D424" s="224" t="s">
        <v>205</v>
      </c>
      <c r="E424" s="225">
        <v>142961</v>
      </c>
    </row>
    <row r="425" spans="2:5">
      <c r="B425" s="222" t="s">
        <v>18</v>
      </c>
      <c r="C425" s="222">
        <v>2019</v>
      </c>
      <c r="D425" s="222" t="s">
        <v>52</v>
      </c>
      <c r="E425" s="223">
        <v>64192</v>
      </c>
    </row>
    <row r="426" spans="2:5">
      <c r="B426" s="218" t="s">
        <v>18</v>
      </c>
      <c r="C426" s="218">
        <v>2019</v>
      </c>
      <c r="D426" s="218" t="s">
        <v>39</v>
      </c>
      <c r="E426" s="219">
        <v>2956710</v>
      </c>
    </row>
    <row r="427" spans="2:5">
      <c r="B427" s="218" t="s">
        <v>18</v>
      </c>
      <c r="C427" s="218">
        <v>2019</v>
      </c>
      <c r="D427" s="218" t="s">
        <v>197</v>
      </c>
      <c r="E427" s="219">
        <v>3810387</v>
      </c>
    </row>
    <row r="428" spans="2:5">
      <c r="B428" s="218" t="s">
        <v>18</v>
      </c>
      <c r="C428" s="218">
        <v>2019</v>
      </c>
      <c r="D428" s="218" t="s">
        <v>155</v>
      </c>
      <c r="E428" s="219">
        <v>129782</v>
      </c>
    </row>
    <row r="429" spans="2:5">
      <c r="B429" s="218" t="s">
        <v>18</v>
      </c>
      <c r="C429" s="218">
        <v>2019</v>
      </c>
      <c r="D429" s="218" t="s">
        <v>198</v>
      </c>
      <c r="E429" s="219">
        <v>179579</v>
      </c>
    </row>
    <row r="430" spans="2:5">
      <c r="B430" s="218" t="s">
        <v>18</v>
      </c>
      <c r="C430" s="218">
        <v>2019</v>
      </c>
      <c r="D430" s="218" t="s">
        <v>48</v>
      </c>
      <c r="E430" s="219">
        <v>4823814</v>
      </c>
    </row>
    <row r="431" spans="2:5">
      <c r="B431" s="218" t="s">
        <v>18</v>
      </c>
      <c r="C431" s="218">
        <v>2019</v>
      </c>
      <c r="D431" s="218" t="s">
        <v>156</v>
      </c>
      <c r="E431" s="219">
        <v>2826928</v>
      </c>
    </row>
    <row r="432" spans="2:5">
      <c r="B432" s="218" t="s">
        <v>18</v>
      </c>
      <c r="C432" s="218">
        <v>2019</v>
      </c>
      <c r="D432" s="218" t="s">
        <v>199</v>
      </c>
      <c r="E432" s="219">
        <v>3630808</v>
      </c>
    </row>
    <row r="433" spans="2:5">
      <c r="B433" s="218" t="s">
        <v>18</v>
      </c>
      <c r="C433" s="218">
        <v>2019</v>
      </c>
      <c r="D433" s="218" t="s">
        <v>200</v>
      </c>
      <c r="E433" s="219">
        <v>0</v>
      </c>
    </row>
    <row r="434" spans="2:5">
      <c r="B434" s="218" t="s">
        <v>18</v>
      </c>
      <c r="C434" s="218">
        <v>2019</v>
      </c>
      <c r="D434" s="218" t="s">
        <v>201</v>
      </c>
      <c r="E434" s="219">
        <v>1859141</v>
      </c>
    </row>
    <row r="435" spans="2:5">
      <c r="B435" s="218" t="s">
        <v>18</v>
      </c>
      <c r="C435" s="218">
        <v>2019</v>
      </c>
      <c r="D435" s="218" t="s">
        <v>202</v>
      </c>
      <c r="E435" s="219">
        <v>1859141</v>
      </c>
    </row>
    <row r="436" spans="2:5">
      <c r="B436" s="218" t="s">
        <v>18</v>
      </c>
      <c r="C436" s="218">
        <v>2019</v>
      </c>
      <c r="D436" s="218" t="s">
        <v>203</v>
      </c>
      <c r="E436" s="219">
        <v>143604</v>
      </c>
    </row>
    <row r="437" spans="2:5">
      <c r="B437" s="218" t="s">
        <v>18</v>
      </c>
      <c r="C437" s="218">
        <v>2019</v>
      </c>
      <c r="D437" s="218" t="s">
        <v>204</v>
      </c>
      <c r="E437" s="219">
        <v>48666</v>
      </c>
    </row>
    <row r="438" spans="2:5" ht="15" thickBot="1">
      <c r="B438" s="224" t="s">
        <v>18</v>
      </c>
      <c r="C438" s="224">
        <v>2019</v>
      </c>
      <c r="D438" s="224" t="s">
        <v>205</v>
      </c>
      <c r="E438" s="225">
        <v>192270</v>
      </c>
    </row>
    <row r="439" spans="2:5">
      <c r="B439" s="222" t="s">
        <v>23</v>
      </c>
      <c r="C439" s="222">
        <v>2019</v>
      </c>
      <c r="D439" s="222" t="s">
        <v>52</v>
      </c>
      <c r="E439" s="223">
        <v>56635</v>
      </c>
    </row>
    <row r="440" spans="2:5">
      <c r="B440" s="218" t="s">
        <v>23</v>
      </c>
      <c r="C440" s="218">
        <v>2019</v>
      </c>
      <c r="D440" s="218" t="s">
        <v>39</v>
      </c>
      <c r="E440" s="219">
        <v>4684528</v>
      </c>
    </row>
    <row r="441" spans="2:5">
      <c r="B441" s="218" t="s">
        <v>23</v>
      </c>
      <c r="C441" s="218">
        <v>2019</v>
      </c>
      <c r="D441" s="218" t="s">
        <v>197</v>
      </c>
      <c r="E441" s="219">
        <v>6052074</v>
      </c>
    </row>
    <row r="442" spans="2:5">
      <c r="B442" s="218" t="s">
        <v>23</v>
      </c>
      <c r="C442" s="218">
        <v>2019</v>
      </c>
      <c r="D442" s="218" t="s">
        <v>155</v>
      </c>
      <c r="E442" s="219">
        <v>356659</v>
      </c>
    </row>
    <row r="443" spans="2:5">
      <c r="B443" s="218" t="s">
        <v>23</v>
      </c>
      <c r="C443" s="218">
        <v>2019</v>
      </c>
      <c r="D443" s="218" t="s">
        <v>198</v>
      </c>
      <c r="E443" s="219">
        <v>493509</v>
      </c>
    </row>
    <row r="444" spans="2:5">
      <c r="B444" s="218" t="s">
        <v>23</v>
      </c>
      <c r="C444" s="218">
        <v>2019</v>
      </c>
      <c r="D444" s="218" t="s">
        <v>48</v>
      </c>
      <c r="E444" s="219">
        <v>1427389</v>
      </c>
    </row>
    <row r="445" spans="2:5">
      <c r="B445" s="218" t="s">
        <v>23</v>
      </c>
      <c r="C445" s="218">
        <v>2019</v>
      </c>
      <c r="D445" s="218" t="s">
        <v>156</v>
      </c>
      <c r="E445" s="219">
        <v>4327869</v>
      </c>
    </row>
    <row r="446" spans="2:5">
      <c r="B446" s="218" t="s">
        <v>23</v>
      </c>
      <c r="C446" s="218">
        <v>2019</v>
      </c>
      <c r="D446" s="218" t="s">
        <v>199</v>
      </c>
      <c r="E446" s="219">
        <v>5558565</v>
      </c>
    </row>
    <row r="447" spans="2:5">
      <c r="B447" s="218" t="s">
        <v>23</v>
      </c>
      <c r="C447" s="218">
        <v>2019</v>
      </c>
      <c r="D447" s="218" t="s">
        <v>200</v>
      </c>
      <c r="E447" s="219">
        <v>8113153</v>
      </c>
    </row>
    <row r="448" spans="2:5">
      <c r="B448" s="218" t="s">
        <v>23</v>
      </c>
      <c r="C448" s="218">
        <v>2019</v>
      </c>
      <c r="D448" s="218" t="s">
        <v>201</v>
      </c>
      <c r="E448" s="219">
        <v>4749613</v>
      </c>
    </row>
    <row r="449" spans="2:5">
      <c r="B449" s="218" t="s">
        <v>23</v>
      </c>
      <c r="C449" s="218">
        <v>2019</v>
      </c>
      <c r="D449" s="218" t="s">
        <v>202</v>
      </c>
      <c r="E449" s="219">
        <v>12862766</v>
      </c>
    </row>
    <row r="450" spans="2:5">
      <c r="B450" s="218" t="s">
        <v>23</v>
      </c>
      <c r="C450" s="218">
        <v>2019</v>
      </c>
      <c r="D450" s="218" t="s">
        <v>203</v>
      </c>
      <c r="E450" s="219">
        <v>280129</v>
      </c>
    </row>
    <row r="451" spans="2:5">
      <c r="B451" s="218" t="s">
        <v>23</v>
      </c>
      <c r="C451" s="218">
        <v>2019</v>
      </c>
      <c r="D451" s="218" t="s">
        <v>204</v>
      </c>
      <c r="E451" s="219">
        <v>138103</v>
      </c>
    </row>
    <row r="452" spans="2:5" ht="15" thickBot="1">
      <c r="B452" s="224" t="s">
        <v>23</v>
      </c>
      <c r="C452" s="224">
        <v>2019</v>
      </c>
      <c r="D452" s="224" t="s">
        <v>205</v>
      </c>
      <c r="E452" s="225">
        <v>418233</v>
      </c>
    </row>
    <row r="453" spans="2:5">
      <c r="B453" s="222" t="s">
        <v>28</v>
      </c>
      <c r="C453" s="222">
        <v>2019</v>
      </c>
      <c r="D453" s="222" t="s">
        <v>52</v>
      </c>
      <c r="E453" s="223">
        <v>1658</v>
      </c>
    </row>
    <row r="454" spans="2:5">
      <c r="B454" s="218" t="s">
        <v>28</v>
      </c>
      <c r="C454" s="218">
        <v>2019</v>
      </c>
      <c r="D454" s="218" t="s">
        <v>39</v>
      </c>
      <c r="E454" s="219">
        <v>8958984</v>
      </c>
    </row>
    <row r="455" spans="2:5">
      <c r="B455" s="218" t="s">
        <v>28</v>
      </c>
      <c r="C455" s="218">
        <v>2019</v>
      </c>
      <c r="D455" s="218" t="s">
        <v>197</v>
      </c>
      <c r="E455" s="219">
        <v>11576724</v>
      </c>
    </row>
    <row r="456" spans="2:5">
      <c r="B456" s="218" t="s">
        <v>28</v>
      </c>
      <c r="C456" s="218">
        <v>2019</v>
      </c>
      <c r="D456" s="218" t="s">
        <v>155</v>
      </c>
      <c r="E456" s="219">
        <v>705860</v>
      </c>
    </row>
    <row r="457" spans="2:5">
      <c r="B457" s="218" t="s">
        <v>28</v>
      </c>
      <c r="C457" s="218">
        <v>2019</v>
      </c>
      <c r="D457" s="218" t="s">
        <v>198</v>
      </c>
      <c r="E457" s="219">
        <v>976698</v>
      </c>
    </row>
    <row r="458" spans="2:5">
      <c r="B458" s="218" t="s">
        <v>28</v>
      </c>
      <c r="C458" s="218">
        <v>2019</v>
      </c>
      <c r="D458" s="218" t="s">
        <v>48</v>
      </c>
      <c r="E458" s="219">
        <v>253946</v>
      </c>
    </row>
    <row r="459" spans="2:5">
      <c r="B459" s="218" t="s">
        <v>28</v>
      </c>
      <c r="C459" s="218">
        <v>2019</v>
      </c>
      <c r="D459" s="218" t="s">
        <v>156</v>
      </c>
      <c r="E459" s="219">
        <v>8253124</v>
      </c>
    </row>
    <row r="460" spans="2:5">
      <c r="B460" s="218" t="s">
        <v>28</v>
      </c>
      <c r="C460" s="218">
        <v>2019</v>
      </c>
      <c r="D460" s="218" t="s">
        <v>199</v>
      </c>
      <c r="E460" s="219">
        <v>10600026</v>
      </c>
    </row>
    <row r="461" spans="2:5">
      <c r="B461" s="218" t="s">
        <v>28</v>
      </c>
      <c r="C461" s="218">
        <v>2019</v>
      </c>
      <c r="D461" s="218" t="s">
        <v>200</v>
      </c>
      <c r="E461" s="219">
        <v>75495</v>
      </c>
    </row>
    <row r="462" spans="2:5">
      <c r="B462" s="218" t="s">
        <v>28</v>
      </c>
      <c r="C462" s="218">
        <v>2019</v>
      </c>
      <c r="D462" s="218" t="s">
        <v>201</v>
      </c>
      <c r="E462" s="219">
        <v>5393355</v>
      </c>
    </row>
    <row r="463" spans="2:5">
      <c r="B463" s="218" t="s">
        <v>28</v>
      </c>
      <c r="C463" s="218">
        <v>2019</v>
      </c>
      <c r="D463" s="218" t="s">
        <v>202</v>
      </c>
      <c r="E463" s="219">
        <v>5468850</v>
      </c>
    </row>
    <row r="464" spans="2:5">
      <c r="B464" s="218" t="s">
        <v>28</v>
      </c>
      <c r="C464" s="218">
        <v>2019</v>
      </c>
      <c r="D464" s="218" t="s">
        <v>203</v>
      </c>
      <c r="E464" s="219">
        <v>398654</v>
      </c>
    </row>
    <row r="465" spans="2:5">
      <c r="B465" s="218" t="s">
        <v>28</v>
      </c>
      <c r="C465" s="218">
        <v>2019</v>
      </c>
      <c r="D465" s="218" t="s">
        <v>204</v>
      </c>
      <c r="E465" s="219">
        <v>255189</v>
      </c>
    </row>
    <row r="466" spans="2:5" ht="15" thickBot="1">
      <c r="B466" s="224" t="s">
        <v>28</v>
      </c>
      <c r="C466" s="224">
        <v>2019</v>
      </c>
      <c r="D466" s="224" t="s">
        <v>205</v>
      </c>
      <c r="E466" s="225">
        <v>653842</v>
      </c>
    </row>
    <row r="467" spans="2:5">
      <c r="B467" s="222" t="s">
        <v>33</v>
      </c>
      <c r="C467" s="222">
        <v>2019</v>
      </c>
      <c r="D467" s="222" t="s">
        <v>52</v>
      </c>
      <c r="E467" s="223">
        <v>78133</v>
      </c>
    </row>
    <row r="468" spans="2:5">
      <c r="B468" s="218" t="s">
        <v>33</v>
      </c>
      <c r="C468" s="218">
        <v>2019</v>
      </c>
      <c r="D468" s="218" t="s">
        <v>39</v>
      </c>
      <c r="E468" s="219">
        <v>3363626</v>
      </c>
    </row>
    <row r="469" spans="2:5">
      <c r="B469" s="218" t="s">
        <v>33</v>
      </c>
      <c r="C469" s="218">
        <v>2019</v>
      </c>
      <c r="D469" s="218" t="s">
        <v>197</v>
      </c>
      <c r="E469" s="219">
        <v>4346728</v>
      </c>
    </row>
    <row r="470" spans="2:5">
      <c r="B470" s="218" t="s">
        <v>33</v>
      </c>
      <c r="C470" s="218">
        <v>2019</v>
      </c>
      <c r="D470" s="218" t="s">
        <v>155</v>
      </c>
      <c r="E470" s="219">
        <v>267822</v>
      </c>
    </row>
    <row r="471" spans="2:5">
      <c r="B471" s="218" t="s">
        <v>33</v>
      </c>
      <c r="C471" s="218">
        <v>2019</v>
      </c>
      <c r="D471" s="218" t="s">
        <v>198</v>
      </c>
      <c r="E471" s="219">
        <v>370585</v>
      </c>
    </row>
    <row r="472" spans="2:5">
      <c r="B472" s="218" t="s">
        <v>33</v>
      </c>
      <c r="C472" s="218">
        <v>2019</v>
      </c>
      <c r="D472" s="218" t="s">
        <v>48</v>
      </c>
      <c r="E472" s="219">
        <v>36</v>
      </c>
    </row>
    <row r="473" spans="2:5">
      <c r="B473" s="218" t="s">
        <v>33</v>
      </c>
      <c r="C473" s="218">
        <v>2019</v>
      </c>
      <c r="D473" s="218" t="s">
        <v>156</v>
      </c>
      <c r="E473" s="219">
        <v>3095804</v>
      </c>
    </row>
    <row r="474" spans="2:5">
      <c r="B474" s="218" t="s">
        <v>33</v>
      </c>
      <c r="C474" s="218">
        <v>2019</v>
      </c>
      <c r="D474" s="218" t="s">
        <v>199</v>
      </c>
      <c r="E474" s="219">
        <v>3976143</v>
      </c>
    </row>
    <row r="475" spans="2:5">
      <c r="B475" s="218" t="s">
        <v>33</v>
      </c>
      <c r="C475" s="218">
        <v>2019</v>
      </c>
      <c r="D475" s="218" t="s">
        <v>200</v>
      </c>
      <c r="E475" s="219">
        <v>0</v>
      </c>
    </row>
    <row r="476" spans="2:5">
      <c r="B476" s="218" t="s">
        <v>33</v>
      </c>
      <c r="C476" s="218">
        <v>2019</v>
      </c>
      <c r="D476" s="218" t="s">
        <v>201</v>
      </c>
      <c r="E476" s="219">
        <v>4466201</v>
      </c>
    </row>
    <row r="477" spans="2:5">
      <c r="B477" s="218" t="s">
        <v>33</v>
      </c>
      <c r="C477" s="218">
        <v>2019</v>
      </c>
      <c r="D477" s="218" t="s">
        <v>202</v>
      </c>
      <c r="E477" s="219">
        <v>4466201</v>
      </c>
    </row>
    <row r="478" spans="2:5">
      <c r="B478" s="218" t="s">
        <v>33</v>
      </c>
      <c r="C478" s="218">
        <v>2019</v>
      </c>
      <c r="D478" s="218" t="s">
        <v>203</v>
      </c>
      <c r="E478" s="219">
        <v>134097</v>
      </c>
    </row>
    <row r="479" spans="2:5">
      <c r="B479" s="218" t="s">
        <v>33</v>
      </c>
      <c r="C479" s="218">
        <v>2019</v>
      </c>
      <c r="D479" s="218" t="s">
        <v>204</v>
      </c>
      <c r="E479" s="219">
        <v>64192</v>
      </c>
    </row>
    <row r="480" spans="2:5" ht="15" thickBot="1">
      <c r="B480" s="224" t="s">
        <v>33</v>
      </c>
      <c r="C480" s="224">
        <v>2019</v>
      </c>
      <c r="D480" s="224" t="s">
        <v>205</v>
      </c>
      <c r="E480" s="225">
        <v>198289</v>
      </c>
    </row>
    <row r="481" spans="2:5">
      <c r="B481" s="222" t="s">
        <v>95</v>
      </c>
      <c r="C481" s="222">
        <v>2019</v>
      </c>
      <c r="D481" s="222" t="s">
        <v>52</v>
      </c>
      <c r="E481" s="223">
        <v>412763</v>
      </c>
    </row>
    <row r="482" spans="2:5">
      <c r="B482" s="218" t="s">
        <v>95</v>
      </c>
      <c r="C482" s="218">
        <v>2019</v>
      </c>
      <c r="D482" s="218" t="s">
        <v>39</v>
      </c>
      <c r="E482" s="219">
        <v>23917900</v>
      </c>
    </row>
    <row r="483" spans="2:5">
      <c r="B483" s="218" t="s">
        <v>95</v>
      </c>
      <c r="C483" s="218">
        <v>2019</v>
      </c>
      <c r="D483" s="218" t="s">
        <v>197</v>
      </c>
      <c r="E483" s="219">
        <v>30889808</v>
      </c>
    </row>
    <row r="484" spans="2:5">
      <c r="B484" s="218" t="s">
        <v>95</v>
      </c>
      <c r="C484" s="218">
        <v>2019</v>
      </c>
      <c r="D484" s="218" t="s">
        <v>155</v>
      </c>
      <c r="E484" s="219">
        <v>1716299</v>
      </c>
    </row>
    <row r="485" spans="2:5">
      <c r="B485" s="218" t="s">
        <v>95</v>
      </c>
      <c r="C485" s="218">
        <v>2019</v>
      </c>
      <c r="D485" s="218" t="s">
        <v>198</v>
      </c>
      <c r="E485" s="219">
        <v>2374843</v>
      </c>
    </row>
    <row r="486" spans="2:5">
      <c r="B486" s="218" t="s">
        <v>95</v>
      </c>
      <c r="C486" s="218">
        <v>2019</v>
      </c>
      <c r="D486" s="218" t="s">
        <v>48</v>
      </c>
      <c r="E486" s="219">
        <v>8010441</v>
      </c>
    </row>
    <row r="487" spans="2:5">
      <c r="B487" s="218" t="s">
        <v>95</v>
      </c>
      <c r="C487" s="218">
        <v>2019</v>
      </c>
      <c r="D487" s="218" t="s">
        <v>156</v>
      </c>
      <c r="E487" s="219">
        <v>22201601</v>
      </c>
    </row>
    <row r="488" spans="2:5">
      <c r="B488" s="218" t="s">
        <v>95</v>
      </c>
      <c r="C488" s="218">
        <v>2019</v>
      </c>
      <c r="D488" s="218" t="s">
        <v>199</v>
      </c>
      <c r="E488" s="219">
        <v>28514965</v>
      </c>
    </row>
    <row r="489" spans="2:5">
      <c r="B489" s="218" t="s">
        <v>95</v>
      </c>
      <c r="C489" s="218">
        <v>2019</v>
      </c>
      <c r="D489" s="218" t="s">
        <v>200</v>
      </c>
      <c r="E489" s="219">
        <v>8188648</v>
      </c>
    </row>
    <row r="490" spans="2:5">
      <c r="B490" s="218" t="s">
        <v>95</v>
      </c>
      <c r="C490" s="218">
        <v>2019</v>
      </c>
      <c r="D490" s="218" t="s">
        <v>201</v>
      </c>
      <c r="E490" s="219">
        <v>20695424</v>
      </c>
    </row>
    <row r="491" spans="2:5">
      <c r="B491" s="218" t="s">
        <v>95</v>
      </c>
      <c r="C491" s="218">
        <v>2019</v>
      </c>
      <c r="D491" s="218" t="s">
        <v>202</v>
      </c>
      <c r="E491" s="219">
        <v>28884072</v>
      </c>
    </row>
    <row r="492" spans="2:5">
      <c r="B492" s="218" t="s">
        <v>95</v>
      </c>
      <c r="C492" s="218">
        <v>2019</v>
      </c>
      <c r="D492" s="218" t="s">
        <v>203</v>
      </c>
      <c r="E492" s="219">
        <v>1159888</v>
      </c>
    </row>
    <row r="493" spans="2:5">
      <c r="B493" s="218" t="s">
        <v>95</v>
      </c>
      <c r="C493" s="218">
        <v>2019</v>
      </c>
      <c r="D493" s="218" t="s">
        <v>204</v>
      </c>
      <c r="E493" s="219">
        <v>607941</v>
      </c>
    </row>
    <row r="494" spans="2:5" ht="15" thickBot="1">
      <c r="B494" s="224" t="s">
        <v>95</v>
      </c>
      <c r="C494" s="224">
        <v>2019</v>
      </c>
      <c r="D494" s="224" t="s">
        <v>205</v>
      </c>
      <c r="E494" s="225">
        <v>1767829</v>
      </c>
    </row>
    <row r="495" spans="2:5">
      <c r="B495" s="222" t="s">
        <v>8</v>
      </c>
      <c r="C495" s="222">
        <v>2020</v>
      </c>
      <c r="D495" s="222" t="s">
        <v>52</v>
      </c>
      <c r="E495" s="223">
        <v>194935</v>
      </c>
    </row>
    <row r="496" spans="2:5">
      <c r="B496" s="218" t="s">
        <v>8</v>
      </c>
      <c r="C496" s="218">
        <v>2020</v>
      </c>
      <c r="D496" s="218" t="s">
        <v>39</v>
      </c>
      <c r="E496" s="219">
        <v>1578903</v>
      </c>
    </row>
    <row r="497" spans="2:5">
      <c r="B497" s="218" t="s">
        <v>8</v>
      </c>
      <c r="C497" s="218">
        <v>2020</v>
      </c>
      <c r="D497" s="218" t="s">
        <v>197</v>
      </c>
      <c r="E497" s="219">
        <v>2040771</v>
      </c>
    </row>
    <row r="498" spans="2:5">
      <c r="B498" s="218" t="s">
        <v>8</v>
      </c>
      <c r="C498" s="218">
        <v>2020</v>
      </c>
      <c r="D498" s="218" t="s">
        <v>155</v>
      </c>
      <c r="E498" s="219">
        <v>132764</v>
      </c>
    </row>
    <row r="499" spans="2:5">
      <c r="B499" s="218" t="s">
        <v>8</v>
      </c>
      <c r="C499" s="218">
        <v>2020</v>
      </c>
      <c r="D499" s="218" t="s">
        <v>198</v>
      </c>
      <c r="E499" s="219">
        <v>183400</v>
      </c>
    </row>
    <row r="500" spans="2:5">
      <c r="B500" s="218" t="s">
        <v>8</v>
      </c>
      <c r="C500" s="218">
        <v>2020</v>
      </c>
      <c r="D500" s="218" t="s">
        <v>48</v>
      </c>
      <c r="E500" s="219">
        <v>1497433</v>
      </c>
    </row>
    <row r="501" spans="2:5">
      <c r="B501" s="218" t="s">
        <v>8</v>
      </c>
      <c r="C501" s="218">
        <v>2020</v>
      </c>
      <c r="D501" s="218" t="s">
        <v>156</v>
      </c>
      <c r="E501" s="219">
        <v>1446139</v>
      </c>
    </row>
    <row r="502" spans="2:5">
      <c r="B502" s="218" t="s">
        <v>8</v>
      </c>
      <c r="C502" s="218">
        <v>2020</v>
      </c>
      <c r="D502" s="218" t="s">
        <v>199</v>
      </c>
      <c r="E502" s="219">
        <v>1857371</v>
      </c>
    </row>
    <row r="503" spans="2:5">
      <c r="B503" s="218" t="s">
        <v>8</v>
      </c>
      <c r="C503" s="218">
        <v>2020</v>
      </c>
      <c r="D503" s="218" t="s">
        <v>200</v>
      </c>
      <c r="E503" s="219">
        <v>0</v>
      </c>
    </row>
    <row r="504" spans="2:5">
      <c r="B504" s="218" t="s">
        <v>8</v>
      </c>
      <c r="C504" s="218">
        <v>2020</v>
      </c>
      <c r="D504" s="218" t="s">
        <v>201</v>
      </c>
      <c r="E504" s="219">
        <v>1913089</v>
      </c>
    </row>
    <row r="505" spans="2:5">
      <c r="B505" s="218" t="s">
        <v>8</v>
      </c>
      <c r="C505" s="218">
        <v>2020</v>
      </c>
      <c r="D505" s="218" t="s">
        <v>202</v>
      </c>
      <c r="E505" s="219">
        <v>1913089</v>
      </c>
    </row>
    <row r="506" spans="2:5">
      <c r="B506" s="218" t="s">
        <v>8</v>
      </c>
      <c r="C506" s="218">
        <v>2020</v>
      </c>
      <c r="D506" s="218" t="s">
        <v>203</v>
      </c>
      <c r="E506" s="219">
        <v>110165</v>
      </c>
    </row>
    <row r="507" spans="2:5">
      <c r="B507" s="218" t="s">
        <v>8</v>
      </c>
      <c r="C507" s="218">
        <v>2020</v>
      </c>
      <c r="D507" s="218" t="s">
        <v>204</v>
      </c>
      <c r="E507" s="219">
        <v>76280</v>
      </c>
    </row>
    <row r="508" spans="2:5" ht="15" thickBot="1">
      <c r="B508" s="224" t="s">
        <v>8</v>
      </c>
      <c r="C508" s="224">
        <v>2020</v>
      </c>
      <c r="D508" s="224" t="s">
        <v>205</v>
      </c>
      <c r="E508" s="225">
        <v>186445</v>
      </c>
    </row>
    <row r="509" spans="2:5">
      <c r="B509" s="222" t="s">
        <v>13</v>
      </c>
      <c r="C509" s="222">
        <v>2020</v>
      </c>
      <c r="D509" s="222" t="s">
        <v>52</v>
      </c>
      <c r="E509" s="223">
        <v>36346</v>
      </c>
    </row>
    <row r="510" spans="2:5">
      <c r="B510" s="218" t="s">
        <v>13</v>
      </c>
      <c r="C510" s="218">
        <v>2020</v>
      </c>
      <c r="D510" s="218" t="s">
        <v>39</v>
      </c>
      <c r="E510" s="219">
        <v>1903008</v>
      </c>
    </row>
    <row r="511" spans="2:5">
      <c r="B511" s="218" t="s">
        <v>13</v>
      </c>
      <c r="C511" s="218">
        <v>2020</v>
      </c>
      <c r="D511" s="218" t="s">
        <v>197</v>
      </c>
      <c r="E511" s="219">
        <v>2457442</v>
      </c>
    </row>
    <row r="512" spans="2:5">
      <c r="B512" s="218" t="s">
        <v>13</v>
      </c>
      <c r="C512" s="218">
        <v>2020</v>
      </c>
      <c r="D512" s="218" t="s">
        <v>155</v>
      </c>
      <c r="E512" s="219">
        <v>136906</v>
      </c>
    </row>
    <row r="513" spans="2:5">
      <c r="B513" s="218" t="s">
        <v>13</v>
      </c>
      <c r="C513" s="218">
        <v>2020</v>
      </c>
      <c r="D513" s="218" t="s">
        <v>198</v>
      </c>
      <c r="E513" s="219">
        <v>189122</v>
      </c>
    </row>
    <row r="514" spans="2:5">
      <c r="B514" s="218" t="s">
        <v>13</v>
      </c>
      <c r="C514" s="218">
        <v>2020</v>
      </c>
      <c r="D514" s="218" t="s">
        <v>48</v>
      </c>
      <c r="E514" s="219">
        <v>103323</v>
      </c>
    </row>
    <row r="515" spans="2:5">
      <c r="B515" s="218" t="s">
        <v>13</v>
      </c>
      <c r="C515" s="218">
        <v>2020</v>
      </c>
      <c r="D515" s="218" t="s">
        <v>156</v>
      </c>
      <c r="E515" s="219">
        <v>1766102</v>
      </c>
    </row>
    <row r="516" spans="2:5">
      <c r="B516" s="218" t="s">
        <v>13</v>
      </c>
      <c r="C516" s="218">
        <v>2020</v>
      </c>
      <c r="D516" s="218" t="s">
        <v>199</v>
      </c>
      <c r="E516" s="219">
        <v>2268320</v>
      </c>
    </row>
    <row r="517" spans="2:5">
      <c r="B517" s="218" t="s">
        <v>13</v>
      </c>
      <c r="C517" s="218">
        <v>2020</v>
      </c>
      <c r="D517" s="218" t="s">
        <v>200</v>
      </c>
      <c r="E517" s="219">
        <v>0</v>
      </c>
    </row>
    <row r="518" spans="2:5">
      <c r="B518" s="218" t="s">
        <v>13</v>
      </c>
      <c r="C518" s="218">
        <v>2020</v>
      </c>
      <c r="D518" s="218" t="s">
        <v>201</v>
      </c>
      <c r="E518" s="219">
        <v>1521875</v>
      </c>
    </row>
    <row r="519" spans="2:5">
      <c r="B519" s="218" t="s">
        <v>13</v>
      </c>
      <c r="C519" s="218">
        <v>2020</v>
      </c>
      <c r="D519" s="218" t="s">
        <v>202</v>
      </c>
      <c r="E519" s="219">
        <v>1521875</v>
      </c>
    </row>
    <row r="520" spans="2:5">
      <c r="B520" s="218" t="s">
        <v>13</v>
      </c>
      <c r="C520" s="218">
        <v>2020</v>
      </c>
      <c r="D520" s="218" t="s">
        <v>203</v>
      </c>
      <c r="E520" s="219">
        <v>115538</v>
      </c>
    </row>
    <row r="521" spans="2:5">
      <c r="B521" s="218" t="s">
        <v>13</v>
      </c>
      <c r="C521" s="218">
        <v>2020</v>
      </c>
      <c r="D521" s="218" t="s">
        <v>204</v>
      </c>
      <c r="E521" s="219">
        <v>38382</v>
      </c>
    </row>
    <row r="522" spans="2:5" ht="15" thickBot="1">
      <c r="B522" s="224" t="s">
        <v>13</v>
      </c>
      <c r="C522" s="224">
        <v>2020</v>
      </c>
      <c r="D522" s="224" t="s">
        <v>205</v>
      </c>
      <c r="E522" s="225">
        <v>153920</v>
      </c>
    </row>
    <row r="523" spans="2:5">
      <c r="B523" s="222" t="s">
        <v>18</v>
      </c>
      <c r="C523" s="222">
        <v>2020</v>
      </c>
      <c r="D523" s="222" t="s">
        <v>52</v>
      </c>
      <c r="E523" s="223">
        <v>71946</v>
      </c>
    </row>
    <row r="524" spans="2:5">
      <c r="B524" s="218" t="s">
        <v>18</v>
      </c>
      <c r="C524" s="218">
        <v>2020</v>
      </c>
      <c r="D524" s="218" t="s">
        <v>39</v>
      </c>
      <c r="E524" s="219">
        <v>2793735</v>
      </c>
    </row>
    <row r="525" spans="2:5">
      <c r="B525" s="218" t="s">
        <v>18</v>
      </c>
      <c r="C525" s="218">
        <v>2020</v>
      </c>
      <c r="D525" s="218" t="s">
        <v>197</v>
      </c>
      <c r="E525" s="219">
        <v>3601871</v>
      </c>
    </row>
    <row r="526" spans="2:5">
      <c r="B526" s="218" t="s">
        <v>18</v>
      </c>
      <c r="C526" s="218">
        <v>2020</v>
      </c>
      <c r="D526" s="218" t="s">
        <v>155</v>
      </c>
      <c r="E526" s="219">
        <v>141130</v>
      </c>
    </row>
    <row r="527" spans="2:5">
      <c r="B527" s="218" t="s">
        <v>18</v>
      </c>
      <c r="C527" s="218">
        <v>2020</v>
      </c>
      <c r="D527" s="218" t="s">
        <v>198</v>
      </c>
      <c r="E527" s="219">
        <v>194957</v>
      </c>
    </row>
    <row r="528" spans="2:5">
      <c r="B528" s="218" t="s">
        <v>18</v>
      </c>
      <c r="C528" s="218">
        <v>2020</v>
      </c>
      <c r="D528" s="218" t="s">
        <v>48</v>
      </c>
      <c r="E528" s="219">
        <v>4041462</v>
      </c>
    </row>
    <row r="529" spans="2:5">
      <c r="B529" s="218" t="s">
        <v>18</v>
      </c>
      <c r="C529" s="218">
        <v>2020</v>
      </c>
      <c r="D529" s="218" t="s">
        <v>156</v>
      </c>
      <c r="E529" s="219">
        <v>2652605</v>
      </c>
    </row>
    <row r="530" spans="2:5">
      <c r="B530" s="218" t="s">
        <v>18</v>
      </c>
      <c r="C530" s="218">
        <v>2020</v>
      </c>
      <c r="D530" s="218" t="s">
        <v>199</v>
      </c>
      <c r="E530" s="219">
        <v>3406914</v>
      </c>
    </row>
    <row r="531" spans="2:5">
      <c r="B531" s="218" t="s">
        <v>18</v>
      </c>
      <c r="C531" s="218">
        <v>2020</v>
      </c>
      <c r="D531" s="218" t="s">
        <v>200</v>
      </c>
      <c r="E531" s="219">
        <v>0</v>
      </c>
    </row>
    <row r="532" spans="2:5">
      <c r="B532" s="218" t="s">
        <v>18</v>
      </c>
      <c r="C532" s="218">
        <v>2020</v>
      </c>
      <c r="D532" s="218" t="s">
        <v>201</v>
      </c>
      <c r="E532" s="219">
        <v>1615429</v>
      </c>
    </row>
    <row r="533" spans="2:5">
      <c r="B533" s="218" t="s">
        <v>18</v>
      </c>
      <c r="C533" s="218">
        <v>2020</v>
      </c>
      <c r="D533" s="218" t="s">
        <v>202</v>
      </c>
      <c r="E533" s="219">
        <v>1615429</v>
      </c>
    </row>
    <row r="534" spans="2:5">
      <c r="B534" s="218" t="s">
        <v>18</v>
      </c>
      <c r="C534" s="218">
        <v>2020</v>
      </c>
      <c r="D534" s="218" t="s">
        <v>203</v>
      </c>
      <c r="E534" s="219">
        <v>158597</v>
      </c>
    </row>
    <row r="535" spans="2:5">
      <c r="B535" s="218" t="s">
        <v>18</v>
      </c>
      <c r="C535" s="218">
        <v>2020</v>
      </c>
      <c r="D535" s="218" t="s">
        <v>204</v>
      </c>
      <c r="E535" s="219">
        <v>51756</v>
      </c>
    </row>
    <row r="536" spans="2:5" ht="15" thickBot="1">
      <c r="B536" s="224" t="s">
        <v>18</v>
      </c>
      <c r="C536" s="224">
        <v>2020</v>
      </c>
      <c r="D536" s="224" t="s">
        <v>205</v>
      </c>
      <c r="E536" s="225">
        <v>210353</v>
      </c>
    </row>
    <row r="537" spans="2:5">
      <c r="B537" s="222" t="s">
        <v>23</v>
      </c>
      <c r="C537" s="222">
        <v>2020</v>
      </c>
      <c r="D537" s="222" t="s">
        <v>52</v>
      </c>
      <c r="E537" s="223">
        <v>63334</v>
      </c>
    </row>
    <row r="538" spans="2:5">
      <c r="B538" s="218" t="s">
        <v>23</v>
      </c>
      <c r="C538" s="218">
        <v>2020</v>
      </c>
      <c r="D538" s="218" t="s">
        <v>39</v>
      </c>
      <c r="E538" s="219">
        <v>4304649</v>
      </c>
    </row>
    <row r="539" spans="2:5">
      <c r="B539" s="218" t="s">
        <v>23</v>
      </c>
      <c r="C539" s="218">
        <v>2020</v>
      </c>
      <c r="D539" s="218" t="s">
        <v>197</v>
      </c>
      <c r="E539" s="219">
        <v>5564450</v>
      </c>
    </row>
    <row r="540" spans="2:5">
      <c r="B540" s="218" t="s">
        <v>23</v>
      </c>
      <c r="C540" s="218">
        <v>2020</v>
      </c>
      <c r="D540" s="218" t="s">
        <v>155</v>
      </c>
      <c r="E540" s="219">
        <v>368002</v>
      </c>
    </row>
    <row r="541" spans="2:5">
      <c r="B541" s="218" t="s">
        <v>23</v>
      </c>
      <c r="C541" s="218">
        <v>2020</v>
      </c>
      <c r="D541" s="218" t="s">
        <v>198</v>
      </c>
      <c r="E541" s="219">
        <v>508358</v>
      </c>
    </row>
    <row r="542" spans="2:5">
      <c r="B542" s="218" t="s">
        <v>23</v>
      </c>
      <c r="C542" s="218">
        <v>2020</v>
      </c>
      <c r="D542" s="218" t="s">
        <v>48</v>
      </c>
      <c r="E542" s="219">
        <v>1257808</v>
      </c>
    </row>
    <row r="543" spans="2:5">
      <c r="B543" s="218" t="s">
        <v>23</v>
      </c>
      <c r="C543" s="218">
        <v>2020</v>
      </c>
      <c r="D543" s="218" t="s">
        <v>156</v>
      </c>
      <c r="E543" s="219">
        <v>3936647</v>
      </c>
    </row>
    <row r="544" spans="2:5">
      <c r="B544" s="218" t="s">
        <v>23</v>
      </c>
      <c r="C544" s="218">
        <v>2020</v>
      </c>
      <c r="D544" s="218" t="s">
        <v>199</v>
      </c>
      <c r="E544" s="219">
        <v>5056092</v>
      </c>
    </row>
    <row r="545" spans="2:5">
      <c r="B545" s="218" t="s">
        <v>23</v>
      </c>
      <c r="C545" s="218">
        <v>2020</v>
      </c>
      <c r="D545" s="218" t="s">
        <v>200</v>
      </c>
      <c r="E545" s="219">
        <v>2143608</v>
      </c>
    </row>
    <row r="546" spans="2:5">
      <c r="B546" s="218" t="s">
        <v>23</v>
      </c>
      <c r="C546" s="218">
        <v>2020</v>
      </c>
      <c r="D546" s="218" t="s">
        <v>201</v>
      </c>
      <c r="E546" s="219">
        <v>3863403</v>
      </c>
    </row>
    <row r="547" spans="2:5">
      <c r="B547" s="218" t="s">
        <v>23</v>
      </c>
      <c r="C547" s="218">
        <v>2020</v>
      </c>
      <c r="D547" s="218" t="s">
        <v>202</v>
      </c>
      <c r="E547" s="219">
        <v>6007011</v>
      </c>
    </row>
    <row r="548" spans="2:5">
      <c r="B548" s="218" t="s">
        <v>23</v>
      </c>
      <c r="C548" s="218">
        <v>2020</v>
      </c>
      <c r="D548" s="218" t="s">
        <v>203</v>
      </c>
      <c r="E548" s="219">
        <v>287893</v>
      </c>
    </row>
    <row r="549" spans="2:5">
      <c r="B549" s="218" t="s">
        <v>23</v>
      </c>
      <c r="C549" s="218">
        <v>2020</v>
      </c>
      <c r="D549" s="218" t="s">
        <v>204</v>
      </c>
      <c r="E549" s="219">
        <v>112819</v>
      </c>
    </row>
    <row r="550" spans="2:5" ht="15" thickBot="1">
      <c r="B550" s="224" t="s">
        <v>23</v>
      </c>
      <c r="C550" s="224">
        <v>2020</v>
      </c>
      <c r="D550" s="224" t="s">
        <v>205</v>
      </c>
      <c r="E550" s="225">
        <v>400712</v>
      </c>
    </row>
    <row r="551" spans="2:5">
      <c r="B551" s="222" t="s">
        <v>28</v>
      </c>
      <c r="C551" s="222">
        <v>2020</v>
      </c>
      <c r="D551" s="222" t="s">
        <v>52</v>
      </c>
      <c r="E551" s="223">
        <v>2163</v>
      </c>
    </row>
    <row r="552" spans="2:5">
      <c r="B552" s="218" t="s">
        <v>28</v>
      </c>
      <c r="C552" s="218">
        <v>2020</v>
      </c>
      <c r="D552" s="218" t="s">
        <v>39</v>
      </c>
      <c r="E552" s="219">
        <v>8199190</v>
      </c>
    </row>
    <row r="553" spans="2:5">
      <c r="B553" s="218" t="s">
        <v>28</v>
      </c>
      <c r="C553" s="218">
        <v>2020</v>
      </c>
      <c r="D553" s="218" t="s">
        <v>197</v>
      </c>
      <c r="E553" s="219">
        <v>10599230</v>
      </c>
    </row>
    <row r="554" spans="2:5">
      <c r="B554" s="218" t="s">
        <v>28</v>
      </c>
      <c r="C554" s="218">
        <v>2020</v>
      </c>
      <c r="D554" s="218" t="s">
        <v>155</v>
      </c>
      <c r="E554" s="219">
        <v>705676</v>
      </c>
    </row>
    <row r="555" spans="2:5">
      <c r="B555" s="218" t="s">
        <v>28</v>
      </c>
      <c r="C555" s="218">
        <v>2020</v>
      </c>
      <c r="D555" s="218" t="s">
        <v>198</v>
      </c>
      <c r="E555" s="219">
        <v>974821</v>
      </c>
    </row>
    <row r="556" spans="2:5">
      <c r="B556" s="218" t="s">
        <v>28</v>
      </c>
      <c r="C556" s="218">
        <v>2020</v>
      </c>
      <c r="D556" s="218" t="s">
        <v>48</v>
      </c>
      <c r="E556" s="219">
        <v>261088</v>
      </c>
    </row>
    <row r="557" spans="2:5">
      <c r="B557" s="218" t="s">
        <v>28</v>
      </c>
      <c r="C557" s="218">
        <v>2020</v>
      </c>
      <c r="D557" s="218" t="s">
        <v>156</v>
      </c>
      <c r="E557" s="219">
        <v>7493514</v>
      </c>
    </row>
    <row r="558" spans="2:5">
      <c r="B558" s="218" t="s">
        <v>28</v>
      </c>
      <c r="C558" s="218">
        <v>2020</v>
      </c>
      <c r="D558" s="218" t="s">
        <v>199</v>
      </c>
      <c r="E558" s="219">
        <v>9624409</v>
      </c>
    </row>
    <row r="559" spans="2:5">
      <c r="B559" s="218" t="s">
        <v>28</v>
      </c>
      <c r="C559" s="218">
        <v>2020</v>
      </c>
      <c r="D559" s="218" t="s">
        <v>200</v>
      </c>
      <c r="E559" s="219">
        <v>218</v>
      </c>
    </row>
    <row r="560" spans="2:5">
      <c r="B560" s="218" t="s">
        <v>28</v>
      </c>
      <c r="C560" s="218">
        <v>2020</v>
      </c>
      <c r="D560" s="218" t="s">
        <v>201</v>
      </c>
      <c r="E560" s="219">
        <v>4337470</v>
      </c>
    </row>
    <row r="561" spans="2:5">
      <c r="B561" s="218" t="s">
        <v>28</v>
      </c>
      <c r="C561" s="218">
        <v>2020</v>
      </c>
      <c r="D561" s="218" t="s">
        <v>202</v>
      </c>
      <c r="E561" s="219">
        <v>4337688</v>
      </c>
    </row>
    <row r="562" spans="2:5">
      <c r="B562" s="218" t="s">
        <v>28</v>
      </c>
      <c r="C562" s="218">
        <v>2020</v>
      </c>
      <c r="D562" s="218" t="s">
        <v>203</v>
      </c>
      <c r="E562" s="219">
        <v>432695</v>
      </c>
    </row>
    <row r="563" spans="2:5">
      <c r="B563" s="218" t="s">
        <v>28</v>
      </c>
      <c r="C563" s="218">
        <v>2020</v>
      </c>
      <c r="D563" s="218" t="s">
        <v>204</v>
      </c>
      <c r="E563" s="219">
        <v>220684</v>
      </c>
    </row>
    <row r="564" spans="2:5" ht="15" thickBot="1">
      <c r="B564" s="224" t="s">
        <v>28</v>
      </c>
      <c r="C564" s="224">
        <v>2020</v>
      </c>
      <c r="D564" s="224" t="s">
        <v>205</v>
      </c>
      <c r="E564" s="225">
        <v>653379</v>
      </c>
    </row>
    <row r="565" spans="2:5">
      <c r="B565" s="222" t="s">
        <v>33</v>
      </c>
      <c r="C565" s="222">
        <v>2020</v>
      </c>
      <c r="D565" s="222" t="s">
        <v>52</v>
      </c>
      <c r="E565" s="223">
        <v>84458</v>
      </c>
    </row>
    <row r="566" spans="2:5">
      <c r="B566" s="218" t="s">
        <v>33</v>
      </c>
      <c r="C566" s="218">
        <v>2020</v>
      </c>
      <c r="D566" s="218" t="s">
        <v>39</v>
      </c>
      <c r="E566" s="219">
        <v>3024781</v>
      </c>
    </row>
    <row r="567" spans="2:5">
      <c r="B567" s="218" t="s">
        <v>33</v>
      </c>
      <c r="C567" s="218">
        <v>2020</v>
      </c>
      <c r="D567" s="218" t="s">
        <v>197</v>
      </c>
      <c r="E567" s="219">
        <v>3912294</v>
      </c>
    </row>
    <row r="568" spans="2:5">
      <c r="B568" s="218" t="s">
        <v>33</v>
      </c>
      <c r="C568" s="218">
        <v>2020</v>
      </c>
      <c r="D568" s="218" t="s">
        <v>155</v>
      </c>
      <c r="E568" s="219">
        <v>282070</v>
      </c>
    </row>
    <row r="569" spans="2:5">
      <c r="B569" s="218" t="s">
        <v>33</v>
      </c>
      <c r="C569" s="218">
        <v>2020</v>
      </c>
      <c r="D569" s="218" t="s">
        <v>198</v>
      </c>
      <c r="E569" s="219">
        <v>389651</v>
      </c>
    </row>
    <row r="570" spans="2:5">
      <c r="B570" s="218" t="s">
        <v>33</v>
      </c>
      <c r="C570" s="218">
        <v>2020</v>
      </c>
      <c r="D570" s="218" t="s">
        <v>48</v>
      </c>
      <c r="E570" s="219">
        <v>28</v>
      </c>
    </row>
    <row r="571" spans="2:5">
      <c r="B571" s="218" t="s">
        <v>33</v>
      </c>
      <c r="C571" s="218">
        <v>2020</v>
      </c>
      <c r="D571" s="218" t="s">
        <v>156</v>
      </c>
      <c r="E571" s="219">
        <v>2742711</v>
      </c>
    </row>
    <row r="572" spans="2:5">
      <c r="B572" s="218" t="s">
        <v>33</v>
      </c>
      <c r="C572" s="218">
        <v>2020</v>
      </c>
      <c r="D572" s="218" t="s">
        <v>199</v>
      </c>
      <c r="E572" s="219">
        <v>3522643</v>
      </c>
    </row>
    <row r="573" spans="2:5">
      <c r="B573" s="218" t="s">
        <v>33</v>
      </c>
      <c r="C573" s="218">
        <v>2020</v>
      </c>
      <c r="D573" s="218" t="s">
        <v>200</v>
      </c>
      <c r="E573" s="219">
        <v>0</v>
      </c>
    </row>
    <row r="574" spans="2:5">
      <c r="B574" s="218" t="s">
        <v>33</v>
      </c>
      <c r="C574" s="218">
        <v>2020</v>
      </c>
      <c r="D574" s="218" t="s">
        <v>201</v>
      </c>
      <c r="E574" s="219">
        <v>3567964</v>
      </c>
    </row>
    <row r="575" spans="2:5">
      <c r="B575" s="218" t="s">
        <v>33</v>
      </c>
      <c r="C575" s="218">
        <v>2020</v>
      </c>
      <c r="D575" s="218" t="s">
        <v>202</v>
      </c>
      <c r="E575" s="219">
        <v>3567964</v>
      </c>
    </row>
    <row r="576" spans="2:5">
      <c r="B576" s="218" t="s">
        <v>33</v>
      </c>
      <c r="C576" s="218">
        <v>2020</v>
      </c>
      <c r="D576" s="218" t="s">
        <v>203</v>
      </c>
      <c r="E576" s="219">
        <v>154452</v>
      </c>
    </row>
    <row r="577" spans="2:5">
      <c r="B577" s="218" t="s">
        <v>33</v>
      </c>
      <c r="C577" s="218">
        <v>2020</v>
      </c>
      <c r="D577" s="218" t="s">
        <v>204</v>
      </c>
      <c r="E577" s="219">
        <v>69393</v>
      </c>
    </row>
    <row r="578" spans="2:5" ht="15" thickBot="1">
      <c r="B578" s="224" t="s">
        <v>33</v>
      </c>
      <c r="C578" s="224">
        <v>2020</v>
      </c>
      <c r="D578" s="224" t="s">
        <v>205</v>
      </c>
      <c r="E578" s="225">
        <v>223846</v>
      </c>
    </row>
    <row r="579" spans="2:5">
      <c r="B579" s="222" t="s">
        <v>95</v>
      </c>
      <c r="C579" s="222">
        <v>2020</v>
      </c>
      <c r="D579" s="222" t="s">
        <v>52</v>
      </c>
      <c r="E579" s="223">
        <v>453234</v>
      </c>
    </row>
    <row r="580" spans="2:5">
      <c r="B580" s="218" t="s">
        <v>95</v>
      </c>
      <c r="C580" s="218">
        <v>2020</v>
      </c>
      <c r="D580" s="218" t="s">
        <v>39</v>
      </c>
      <c r="E580" s="219">
        <v>21804266</v>
      </c>
    </row>
    <row r="581" spans="2:5">
      <c r="B581" s="218" t="s">
        <v>95</v>
      </c>
      <c r="C581" s="218">
        <v>2020</v>
      </c>
      <c r="D581" s="218" t="s">
        <v>197</v>
      </c>
      <c r="E581" s="219">
        <v>28176058</v>
      </c>
    </row>
    <row r="582" spans="2:5">
      <c r="B582" s="218" t="s">
        <v>95</v>
      </c>
      <c r="C582" s="218">
        <v>2020</v>
      </c>
      <c r="D582" s="218" t="s">
        <v>155</v>
      </c>
      <c r="E582" s="219">
        <v>1766548</v>
      </c>
    </row>
    <row r="583" spans="2:5">
      <c r="B583" s="218" t="s">
        <v>95</v>
      </c>
      <c r="C583" s="218">
        <v>2020</v>
      </c>
      <c r="D583" s="218" t="s">
        <v>198</v>
      </c>
      <c r="E583" s="219">
        <v>2440309</v>
      </c>
    </row>
    <row r="584" spans="2:5">
      <c r="B584" s="218" t="s">
        <v>95</v>
      </c>
      <c r="C584" s="218">
        <v>2020</v>
      </c>
      <c r="D584" s="218" t="s">
        <v>48</v>
      </c>
      <c r="E584" s="219">
        <v>7161141</v>
      </c>
    </row>
    <row r="585" spans="2:5">
      <c r="B585" s="218" t="s">
        <v>95</v>
      </c>
      <c r="C585" s="218">
        <v>2020</v>
      </c>
      <c r="D585" s="218" t="s">
        <v>156</v>
      </c>
      <c r="E585" s="219">
        <v>20037718</v>
      </c>
    </row>
    <row r="586" spans="2:5">
      <c r="B586" s="218" t="s">
        <v>95</v>
      </c>
      <c r="C586" s="218">
        <v>2020</v>
      </c>
      <c r="D586" s="218" t="s">
        <v>199</v>
      </c>
      <c r="E586" s="219">
        <v>25735749</v>
      </c>
    </row>
    <row r="587" spans="2:5">
      <c r="B587" s="218" t="s">
        <v>95</v>
      </c>
      <c r="C587" s="218">
        <v>2020</v>
      </c>
      <c r="D587" s="218" t="s">
        <v>200</v>
      </c>
      <c r="E587" s="219">
        <v>2143826</v>
      </c>
    </row>
    <row r="588" spans="2:5">
      <c r="B588" s="218" t="s">
        <v>95</v>
      </c>
      <c r="C588" s="218">
        <v>2020</v>
      </c>
      <c r="D588" s="218" t="s">
        <v>201</v>
      </c>
      <c r="E588" s="219">
        <v>16819229</v>
      </c>
    </row>
    <row r="589" spans="2:5">
      <c r="B589" s="218" t="s">
        <v>95</v>
      </c>
      <c r="C589" s="218">
        <v>2020</v>
      </c>
      <c r="D589" s="218" t="s">
        <v>202</v>
      </c>
      <c r="E589" s="219">
        <v>18963055</v>
      </c>
    </row>
    <row r="590" spans="2:5">
      <c r="B590" s="218" t="s">
        <v>95</v>
      </c>
      <c r="C590" s="218">
        <v>2020</v>
      </c>
      <c r="D590" s="218" t="s">
        <v>203</v>
      </c>
      <c r="E590" s="219">
        <v>1259340</v>
      </c>
    </row>
    <row r="591" spans="2:5">
      <c r="B591" s="218" t="s">
        <v>95</v>
      </c>
      <c r="C591" s="218">
        <v>2020</v>
      </c>
      <c r="D591" s="218" t="s">
        <v>204</v>
      </c>
      <c r="E591" s="219">
        <v>569316</v>
      </c>
    </row>
    <row r="592" spans="2:5" ht="15" thickBot="1">
      <c r="B592" s="224" t="s">
        <v>95</v>
      </c>
      <c r="C592" s="224">
        <v>2020</v>
      </c>
      <c r="D592" s="224" t="s">
        <v>205</v>
      </c>
      <c r="E592" s="225">
        <v>1828656</v>
      </c>
    </row>
    <row r="593" spans="2:5">
      <c r="B593" s="222" t="s">
        <v>8</v>
      </c>
      <c r="C593" s="222">
        <v>2021</v>
      </c>
      <c r="D593" s="222" t="s">
        <v>52</v>
      </c>
      <c r="E593" s="223">
        <v>186303</v>
      </c>
    </row>
    <row r="594" spans="2:5">
      <c r="B594" s="218" t="s">
        <v>8</v>
      </c>
      <c r="C594" s="218">
        <v>2021</v>
      </c>
      <c r="D594" s="218" t="s">
        <v>39</v>
      </c>
      <c r="E594" s="219">
        <v>1625853</v>
      </c>
    </row>
    <row r="595" spans="2:5">
      <c r="B595" s="218" t="s">
        <v>8</v>
      </c>
      <c r="C595" s="218">
        <v>2021</v>
      </c>
      <c r="D595" s="218" t="s">
        <v>197</v>
      </c>
      <c r="E595" s="219">
        <v>2099612</v>
      </c>
    </row>
    <row r="596" spans="2:5">
      <c r="B596" s="218" t="s">
        <v>8</v>
      </c>
      <c r="C596" s="218">
        <v>2021</v>
      </c>
      <c r="D596" s="218" t="s">
        <v>155</v>
      </c>
      <c r="E596" s="219">
        <v>165215</v>
      </c>
    </row>
    <row r="597" spans="2:5">
      <c r="B597" s="218" t="s">
        <v>8</v>
      </c>
      <c r="C597" s="218">
        <v>2021</v>
      </c>
      <c r="D597" s="218" t="s">
        <v>198</v>
      </c>
      <c r="E597" s="219">
        <v>223619</v>
      </c>
    </row>
    <row r="598" spans="2:5">
      <c r="B598" s="218" t="s">
        <v>8</v>
      </c>
      <c r="C598" s="218">
        <v>2021</v>
      </c>
      <c r="D598" s="218" t="s">
        <v>48</v>
      </c>
      <c r="E598" s="219">
        <v>1424675</v>
      </c>
    </row>
    <row r="599" spans="2:5">
      <c r="B599" s="218" t="s">
        <v>8</v>
      </c>
      <c r="C599" s="218">
        <v>2021</v>
      </c>
      <c r="D599" s="218" t="s">
        <v>156</v>
      </c>
      <c r="E599" s="219">
        <v>1460638</v>
      </c>
    </row>
    <row r="600" spans="2:5">
      <c r="B600" s="218" t="s">
        <v>8</v>
      </c>
      <c r="C600" s="218">
        <v>2021</v>
      </c>
      <c r="D600" s="218" t="s">
        <v>199</v>
      </c>
      <c r="E600" s="219">
        <v>1875993</v>
      </c>
    </row>
    <row r="601" spans="2:5">
      <c r="B601" s="218" t="s">
        <v>8</v>
      </c>
      <c r="C601" s="218">
        <v>2021</v>
      </c>
      <c r="D601" s="218" t="s">
        <v>200</v>
      </c>
      <c r="E601" s="219">
        <v>0</v>
      </c>
    </row>
    <row r="602" spans="2:5">
      <c r="B602" s="218" t="s">
        <v>8</v>
      </c>
      <c r="C602" s="218">
        <v>2021</v>
      </c>
      <c r="D602" s="218" t="s">
        <v>201</v>
      </c>
      <c r="E602" s="219">
        <v>2007324</v>
      </c>
    </row>
    <row r="603" spans="2:5">
      <c r="B603" s="218" t="s">
        <v>8</v>
      </c>
      <c r="C603" s="218">
        <v>2021</v>
      </c>
      <c r="D603" s="218" t="s">
        <v>202</v>
      </c>
      <c r="E603" s="219">
        <v>2007324</v>
      </c>
    </row>
    <row r="604" spans="2:5">
      <c r="B604" s="218" t="s">
        <v>8</v>
      </c>
      <c r="C604" s="218">
        <v>2021</v>
      </c>
      <c r="D604" s="218" t="s">
        <v>203</v>
      </c>
      <c r="E604" s="219">
        <v>111844</v>
      </c>
    </row>
    <row r="605" spans="2:5">
      <c r="B605" s="218" t="s">
        <v>8</v>
      </c>
      <c r="C605" s="218">
        <v>2021</v>
      </c>
      <c r="D605" s="218" t="s">
        <v>204</v>
      </c>
      <c r="E605" s="219">
        <v>77059</v>
      </c>
    </row>
    <row r="606" spans="2:5" ht="15" thickBot="1">
      <c r="B606" s="224" t="s">
        <v>8</v>
      </c>
      <c r="C606" s="224">
        <v>2021</v>
      </c>
      <c r="D606" s="224" t="s">
        <v>205</v>
      </c>
      <c r="E606" s="225">
        <v>188903</v>
      </c>
    </row>
    <row r="607" spans="2:5">
      <c r="B607" s="222" t="s">
        <v>13</v>
      </c>
      <c r="C607" s="222">
        <v>2021</v>
      </c>
      <c r="D607" s="222" t="s">
        <v>52</v>
      </c>
      <c r="E607" s="223">
        <v>35152</v>
      </c>
    </row>
    <row r="608" spans="2:5">
      <c r="B608" s="218" t="s">
        <v>13</v>
      </c>
      <c r="C608" s="218">
        <v>2021</v>
      </c>
      <c r="D608" s="218" t="s">
        <v>39</v>
      </c>
      <c r="E608" s="219">
        <v>2302690</v>
      </c>
    </row>
    <row r="609" spans="2:5">
      <c r="B609" s="218" t="s">
        <v>13</v>
      </c>
      <c r="C609" s="218">
        <v>2021</v>
      </c>
      <c r="D609" s="218" t="s">
        <v>197</v>
      </c>
      <c r="E609" s="219">
        <v>2969268</v>
      </c>
    </row>
    <row r="610" spans="2:5">
      <c r="B610" s="218" t="s">
        <v>13</v>
      </c>
      <c r="C610" s="218">
        <v>2021</v>
      </c>
      <c r="D610" s="218" t="s">
        <v>155</v>
      </c>
      <c r="E610" s="219">
        <v>170284</v>
      </c>
    </row>
    <row r="611" spans="2:5">
      <c r="B611" s="218" t="s">
        <v>13</v>
      </c>
      <c r="C611" s="218">
        <v>2021</v>
      </c>
      <c r="D611" s="218" t="s">
        <v>198</v>
      </c>
      <c r="E611" s="219">
        <v>230479</v>
      </c>
    </row>
    <row r="612" spans="2:5">
      <c r="B612" s="218" t="s">
        <v>13</v>
      </c>
      <c r="C612" s="218">
        <v>2021</v>
      </c>
      <c r="D612" s="218" t="s">
        <v>48</v>
      </c>
      <c r="E612" s="219">
        <v>110039</v>
      </c>
    </row>
    <row r="613" spans="2:5">
      <c r="B613" s="218" t="s">
        <v>13</v>
      </c>
      <c r="C613" s="218">
        <v>2021</v>
      </c>
      <c r="D613" s="218" t="s">
        <v>156</v>
      </c>
      <c r="E613" s="219">
        <v>2132406</v>
      </c>
    </row>
    <row r="614" spans="2:5">
      <c r="B614" s="218" t="s">
        <v>13</v>
      </c>
      <c r="C614" s="218">
        <v>2021</v>
      </c>
      <c r="D614" s="218" t="s">
        <v>199</v>
      </c>
      <c r="E614" s="219">
        <v>2738789</v>
      </c>
    </row>
    <row r="615" spans="2:5">
      <c r="B615" s="218" t="s">
        <v>13</v>
      </c>
      <c r="C615" s="218">
        <v>2021</v>
      </c>
      <c r="D615" s="218" t="s">
        <v>200</v>
      </c>
      <c r="E615" s="219">
        <v>0</v>
      </c>
    </row>
    <row r="616" spans="2:5">
      <c r="B616" s="218" t="s">
        <v>13</v>
      </c>
      <c r="C616" s="218">
        <v>2021</v>
      </c>
      <c r="D616" s="218" t="s">
        <v>201</v>
      </c>
      <c r="E616" s="219">
        <v>1591835</v>
      </c>
    </row>
    <row r="617" spans="2:5">
      <c r="B617" s="218" t="s">
        <v>13</v>
      </c>
      <c r="C617" s="218">
        <v>2021</v>
      </c>
      <c r="D617" s="218" t="s">
        <v>202</v>
      </c>
      <c r="E617" s="219">
        <v>1591835</v>
      </c>
    </row>
    <row r="618" spans="2:5">
      <c r="B618" s="218" t="s">
        <v>13</v>
      </c>
      <c r="C618" s="218">
        <v>2021</v>
      </c>
      <c r="D618" s="218" t="s">
        <v>203</v>
      </c>
      <c r="E618" s="219">
        <v>116131</v>
      </c>
    </row>
    <row r="619" spans="2:5">
      <c r="B619" s="218" t="s">
        <v>13</v>
      </c>
      <c r="C619" s="218">
        <v>2021</v>
      </c>
      <c r="D619" s="218" t="s">
        <v>204</v>
      </c>
      <c r="E619" s="219">
        <v>31912</v>
      </c>
    </row>
    <row r="620" spans="2:5" ht="15" thickBot="1">
      <c r="B620" s="224" t="s">
        <v>13</v>
      </c>
      <c r="C620" s="224">
        <v>2021</v>
      </c>
      <c r="D620" s="224" t="s">
        <v>205</v>
      </c>
      <c r="E620" s="225">
        <v>148043</v>
      </c>
    </row>
    <row r="621" spans="2:5">
      <c r="B621" s="222" t="s">
        <v>18</v>
      </c>
      <c r="C621" s="222">
        <v>2021</v>
      </c>
      <c r="D621" s="222" t="s">
        <v>52</v>
      </c>
      <c r="E621" s="223">
        <v>69483</v>
      </c>
    </row>
    <row r="622" spans="2:5">
      <c r="B622" s="218" t="s">
        <v>18</v>
      </c>
      <c r="C622" s="218">
        <v>2021</v>
      </c>
      <c r="D622" s="218" t="s">
        <v>39</v>
      </c>
      <c r="E622" s="219">
        <v>2922046</v>
      </c>
    </row>
    <row r="623" spans="2:5">
      <c r="B623" s="218" t="s">
        <v>18</v>
      </c>
      <c r="C623" s="218">
        <v>2021</v>
      </c>
      <c r="D623" s="218" t="s">
        <v>197</v>
      </c>
      <c r="E623" s="219">
        <v>3765569</v>
      </c>
    </row>
    <row r="624" spans="2:5">
      <c r="B624" s="218" t="s">
        <v>18</v>
      </c>
      <c r="C624" s="218">
        <v>2021</v>
      </c>
      <c r="D624" s="218" t="s">
        <v>155</v>
      </c>
      <c r="E624" s="219">
        <v>182170</v>
      </c>
    </row>
    <row r="625" spans="2:5">
      <c r="B625" s="218" t="s">
        <v>18</v>
      </c>
      <c r="C625" s="218">
        <v>2021</v>
      </c>
      <c r="D625" s="218" t="s">
        <v>198</v>
      </c>
      <c r="E625" s="219">
        <v>246567</v>
      </c>
    </row>
    <row r="626" spans="2:5">
      <c r="B626" s="218" t="s">
        <v>18</v>
      </c>
      <c r="C626" s="218">
        <v>2021</v>
      </c>
      <c r="D626" s="218" t="s">
        <v>48</v>
      </c>
      <c r="E626" s="219">
        <v>4166671</v>
      </c>
    </row>
    <row r="627" spans="2:5">
      <c r="B627" s="218" t="s">
        <v>18</v>
      </c>
      <c r="C627" s="218">
        <v>2021</v>
      </c>
      <c r="D627" s="218" t="s">
        <v>156</v>
      </c>
      <c r="E627" s="219">
        <v>2739876</v>
      </c>
    </row>
    <row r="628" spans="2:5">
      <c r="B628" s="218" t="s">
        <v>18</v>
      </c>
      <c r="C628" s="218">
        <v>2021</v>
      </c>
      <c r="D628" s="218" t="s">
        <v>199</v>
      </c>
      <c r="E628" s="219">
        <v>3519002</v>
      </c>
    </row>
    <row r="629" spans="2:5">
      <c r="B629" s="218" t="s">
        <v>18</v>
      </c>
      <c r="C629" s="218">
        <v>2021</v>
      </c>
      <c r="D629" s="218" t="s">
        <v>200</v>
      </c>
      <c r="E629" s="219">
        <v>0</v>
      </c>
    </row>
    <row r="630" spans="2:5">
      <c r="B630" s="218" t="s">
        <v>18</v>
      </c>
      <c r="C630" s="218">
        <v>2021</v>
      </c>
      <c r="D630" s="218" t="s">
        <v>201</v>
      </c>
      <c r="E630" s="219">
        <v>1594815</v>
      </c>
    </row>
    <row r="631" spans="2:5">
      <c r="B631" s="218" t="s">
        <v>18</v>
      </c>
      <c r="C631" s="218">
        <v>2021</v>
      </c>
      <c r="D631" s="218" t="s">
        <v>202</v>
      </c>
      <c r="E631" s="219">
        <v>1594815</v>
      </c>
    </row>
    <row r="632" spans="2:5">
      <c r="B632" s="218" t="s">
        <v>18</v>
      </c>
      <c r="C632" s="218">
        <v>2021</v>
      </c>
      <c r="D632" s="218" t="s">
        <v>203</v>
      </c>
      <c r="E632" s="219">
        <v>155270</v>
      </c>
    </row>
    <row r="633" spans="2:5">
      <c r="B633" s="218" t="s">
        <v>18</v>
      </c>
      <c r="C633" s="218">
        <v>2021</v>
      </c>
      <c r="D633" s="218" t="s">
        <v>204</v>
      </c>
      <c r="E633" s="219">
        <v>50967</v>
      </c>
    </row>
    <row r="634" spans="2:5" ht="15" thickBot="1">
      <c r="B634" s="224" t="s">
        <v>18</v>
      </c>
      <c r="C634" s="224">
        <v>2021</v>
      </c>
      <c r="D634" s="224" t="s">
        <v>205</v>
      </c>
      <c r="E634" s="225">
        <v>206238</v>
      </c>
    </row>
    <row r="635" spans="2:5">
      <c r="B635" s="222" t="s">
        <v>23</v>
      </c>
      <c r="C635" s="222">
        <v>2021</v>
      </c>
      <c r="D635" s="222" t="s">
        <v>52</v>
      </c>
      <c r="E635" s="223">
        <v>62326</v>
      </c>
    </row>
    <row r="636" spans="2:5">
      <c r="B636" s="218" t="s">
        <v>23</v>
      </c>
      <c r="C636" s="218">
        <v>2021</v>
      </c>
      <c r="D636" s="218" t="s">
        <v>39</v>
      </c>
      <c r="E636" s="219">
        <v>4436584</v>
      </c>
    </row>
    <row r="637" spans="2:5">
      <c r="B637" s="218" t="s">
        <v>23</v>
      </c>
      <c r="C637" s="218">
        <v>2021</v>
      </c>
      <c r="D637" s="218" t="s">
        <v>197</v>
      </c>
      <c r="E637" s="219">
        <v>5730254</v>
      </c>
    </row>
    <row r="638" spans="2:5">
      <c r="B638" s="218" t="s">
        <v>23</v>
      </c>
      <c r="C638" s="218">
        <v>2021</v>
      </c>
      <c r="D638" s="218" t="s">
        <v>155</v>
      </c>
      <c r="E638" s="219">
        <v>463726</v>
      </c>
    </row>
    <row r="639" spans="2:5">
      <c r="B639" s="218" t="s">
        <v>23</v>
      </c>
      <c r="C639" s="218">
        <v>2021</v>
      </c>
      <c r="D639" s="218" t="s">
        <v>198</v>
      </c>
      <c r="E639" s="219">
        <v>627653</v>
      </c>
    </row>
    <row r="640" spans="2:5">
      <c r="B640" s="218" t="s">
        <v>23</v>
      </c>
      <c r="C640" s="218">
        <v>2021</v>
      </c>
      <c r="D640" s="218" t="s">
        <v>48</v>
      </c>
      <c r="E640" s="219">
        <v>1474743</v>
      </c>
    </row>
    <row r="641" spans="2:5">
      <c r="B641" s="218" t="s">
        <v>23</v>
      </c>
      <c r="C641" s="218">
        <v>2021</v>
      </c>
      <c r="D641" s="218" t="s">
        <v>156</v>
      </c>
      <c r="E641" s="219">
        <v>3972858</v>
      </c>
    </row>
    <row r="642" spans="2:5">
      <c r="B642" s="218" t="s">
        <v>23</v>
      </c>
      <c r="C642" s="218">
        <v>2021</v>
      </c>
      <c r="D642" s="218" t="s">
        <v>199</v>
      </c>
      <c r="E642" s="219">
        <v>5102601</v>
      </c>
    </row>
    <row r="643" spans="2:5">
      <c r="B643" s="218" t="s">
        <v>23</v>
      </c>
      <c r="C643" s="218">
        <v>2021</v>
      </c>
      <c r="D643" s="218" t="s">
        <v>200</v>
      </c>
      <c r="E643" s="219">
        <v>2039998</v>
      </c>
    </row>
    <row r="644" spans="2:5">
      <c r="B644" s="218" t="s">
        <v>23</v>
      </c>
      <c r="C644" s="218">
        <v>2021</v>
      </c>
      <c r="D644" s="218" t="s">
        <v>201</v>
      </c>
      <c r="E644" s="219">
        <v>4022332</v>
      </c>
    </row>
    <row r="645" spans="2:5">
      <c r="B645" s="218" t="s">
        <v>23</v>
      </c>
      <c r="C645" s="218">
        <v>2021</v>
      </c>
      <c r="D645" s="218" t="s">
        <v>202</v>
      </c>
      <c r="E645" s="219">
        <v>6062330</v>
      </c>
    </row>
    <row r="646" spans="2:5">
      <c r="B646" s="218" t="s">
        <v>23</v>
      </c>
      <c r="C646" s="218">
        <v>2021</v>
      </c>
      <c r="D646" s="218" t="s">
        <v>203</v>
      </c>
      <c r="E646" s="219">
        <v>311860</v>
      </c>
    </row>
    <row r="647" spans="2:5">
      <c r="B647" s="218" t="s">
        <v>23</v>
      </c>
      <c r="C647" s="218">
        <v>2021</v>
      </c>
      <c r="D647" s="218" t="s">
        <v>204</v>
      </c>
      <c r="E647" s="219">
        <v>102730</v>
      </c>
    </row>
    <row r="648" spans="2:5" ht="15" thickBot="1">
      <c r="B648" s="224" t="s">
        <v>23</v>
      </c>
      <c r="C648" s="224">
        <v>2021</v>
      </c>
      <c r="D648" s="224" t="s">
        <v>205</v>
      </c>
      <c r="E648" s="225">
        <v>414590</v>
      </c>
    </row>
    <row r="649" spans="2:5">
      <c r="B649" s="222" t="s">
        <v>28</v>
      </c>
      <c r="C649" s="222">
        <v>2021</v>
      </c>
      <c r="D649" s="222" t="s">
        <v>52</v>
      </c>
      <c r="E649" s="223">
        <v>2187</v>
      </c>
    </row>
    <row r="650" spans="2:5">
      <c r="B650" s="218" t="s">
        <v>28</v>
      </c>
      <c r="C650" s="218">
        <v>2021</v>
      </c>
      <c r="D650" s="218" t="s">
        <v>39</v>
      </c>
      <c r="E650" s="219">
        <v>8227646</v>
      </c>
    </row>
    <row r="651" spans="2:5">
      <c r="B651" s="218" t="s">
        <v>28</v>
      </c>
      <c r="C651" s="218">
        <v>2021</v>
      </c>
      <c r="D651" s="218" t="s">
        <v>197</v>
      </c>
      <c r="E651" s="219">
        <v>10626438</v>
      </c>
    </row>
    <row r="652" spans="2:5">
      <c r="B652" s="218" t="s">
        <v>28</v>
      </c>
      <c r="C652" s="218">
        <v>2021</v>
      </c>
      <c r="D652" s="218" t="s">
        <v>155</v>
      </c>
      <c r="E652" s="219">
        <v>855360</v>
      </c>
    </row>
    <row r="653" spans="2:5">
      <c r="B653" s="218" t="s">
        <v>28</v>
      </c>
      <c r="C653" s="218">
        <v>2021</v>
      </c>
      <c r="D653" s="218" t="s">
        <v>198</v>
      </c>
      <c r="E653" s="219">
        <v>1157730</v>
      </c>
    </row>
    <row r="654" spans="2:5">
      <c r="B654" s="218" t="s">
        <v>28</v>
      </c>
      <c r="C654" s="218">
        <v>2021</v>
      </c>
      <c r="D654" s="218" t="s">
        <v>48</v>
      </c>
      <c r="E654" s="219">
        <v>298818</v>
      </c>
    </row>
    <row r="655" spans="2:5">
      <c r="B655" s="218" t="s">
        <v>28</v>
      </c>
      <c r="C655" s="218">
        <v>2021</v>
      </c>
      <c r="D655" s="218" t="s">
        <v>156</v>
      </c>
      <c r="E655" s="219">
        <v>7372286</v>
      </c>
    </row>
    <row r="656" spans="2:5">
      <c r="B656" s="218" t="s">
        <v>28</v>
      </c>
      <c r="C656" s="218">
        <v>2021</v>
      </c>
      <c r="D656" s="218" t="s">
        <v>199</v>
      </c>
      <c r="E656" s="219">
        <v>9468708</v>
      </c>
    </row>
    <row r="657" spans="2:5">
      <c r="B657" s="218" t="s">
        <v>28</v>
      </c>
      <c r="C657" s="218">
        <v>2021</v>
      </c>
      <c r="D657" s="218" t="s">
        <v>200</v>
      </c>
      <c r="E657" s="219">
        <v>228</v>
      </c>
    </row>
    <row r="658" spans="2:5">
      <c r="B658" s="218" t="s">
        <v>28</v>
      </c>
      <c r="C658" s="218">
        <v>2021</v>
      </c>
      <c r="D658" s="218" t="s">
        <v>201</v>
      </c>
      <c r="E658" s="219">
        <v>4591376</v>
      </c>
    </row>
    <row r="659" spans="2:5">
      <c r="B659" s="218" t="s">
        <v>28</v>
      </c>
      <c r="C659" s="218">
        <v>2021</v>
      </c>
      <c r="D659" s="218" t="s">
        <v>202</v>
      </c>
      <c r="E659" s="219">
        <v>4591604</v>
      </c>
    </row>
    <row r="660" spans="2:5">
      <c r="B660" s="218" t="s">
        <v>28</v>
      </c>
      <c r="C660" s="218">
        <v>2021</v>
      </c>
      <c r="D660" s="218" t="s">
        <v>203</v>
      </c>
      <c r="E660" s="219">
        <v>429835</v>
      </c>
    </row>
    <row r="661" spans="2:5">
      <c r="B661" s="218" t="s">
        <v>28</v>
      </c>
      <c r="C661" s="218">
        <v>2021</v>
      </c>
      <c r="D661" s="218" t="s">
        <v>204</v>
      </c>
      <c r="E661" s="219">
        <v>159566</v>
      </c>
    </row>
    <row r="662" spans="2:5" ht="15" thickBot="1">
      <c r="B662" s="224" t="s">
        <v>28</v>
      </c>
      <c r="C662" s="224">
        <v>2021</v>
      </c>
      <c r="D662" s="224" t="s">
        <v>205</v>
      </c>
      <c r="E662" s="225">
        <v>589401</v>
      </c>
    </row>
    <row r="663" spans="2:5">
      <c r="B663" s="222" t="s">
        <v>33</v>
      </c>
      <c r="C663" s="222">
        <v>2021</v>
      </c>
      <c r="D663" s="222" t="s">
        <v>52</v>
      </c>
      <c r="E663" s="223">
        <v>79214</v>
      </c>
    </row>
    <row r="664" spans="2:5">
      <c r="B664" s="218" t="s">
        <v>33</v>
      </c>
      <c r="C664" s="218">
        <v>2021</v>
      </c>
      <c r="D664" s="218" t="s">
        <v>39</v>
      </c>
      <c r="E664" s="219">
        <v>3099226</v>
      </c>
    </row>
    <row r="665" spans="2:5">
      <c r="B665" s="218" t="s">
        <v>33</v>
      </c>
      <c r="C665" s="218">
        <v>2021</v>
      </c>
      <c r="D665" s="218" t="s">
        <v>197</v>
      </c>
      <c r="E665" s="219">
        <v>4004946</v>
      </c>
    </row>
    <row r="666" spans="2:5">
      <c r="B666" s="218" t="s">
        <v>33</v>
      </c>
      <c r="C666" s="218">
        <v>2021</v>
      </c>
      <c r="D666" s="218" t="s">
        <v>155</v>
      </c>
      <c r="E666" s="219">
        <v>353035</v>
      </c>
    </row>
    <row r="667" spans="2:5">
      <c r="B667" s="218" t="s">
        <v>33</v>
      </c>
      <c r="C667" s="218">
        <v>2021</v>
      </c>
      <c r="D667" s="218" t="s">
        <v>198</v>
      </c>
      <c r="E667" s="219">
        <v>477833</v>
      </c>
    </row>
    <row r="668" spans="2:5">
      <c r="B668" s="218" t="s">
        <v>33</v>
      </c>
      <c r="C668" s="218">
        <v>2021</v>
      </c>
      <c r="D668" s="218" t="s">
        <v>48</v>
      </c>
      <c r="E668" s="219">
        <v>28</v>
      </c>
    </row>
    <row r="669" spans="2:5">
      <c r="B669" s="218" t="s">
        <v>33</v>
      </c>
      <c r="C669" s="218">
        <v>2021</v>
      </c>
      <c r="D669" s="218" t="s">
        <v>156</v>
      </c>
      <c r="E669" s="219">
        <v>2746191</v>
      </c>
    </row>
    <row r="670" spans="2:5">
      <c r="B670" s="218" t="s">
        <v>33</v>
      </c>
      <c r="C670" s="218">
        <v>2021</v>
      </c>
      <c r="D670" s="218" t="s">
        <v>199</v>
      </c>
      <c r="E670" s="219">
        <v>3527113</v>
      </c>
    </row>
    <row r="671" spans="2:5">
      <c r="B671" s="218" t="s">
        <v>33</v>
      </c>
      <c r="C671" s="218">
        <v>2021</v>
      </c>
      <c r="D671" s="218" t="s">
        <v>200</v>
      </c>
      <c r="E671" s="219">
        <v>0</v>
      </c>
    </row>
    <row r="672" spans="2:5">
      <c r="B672" s="218" t="s">
        <v>33</v>
      </c>
      <c r="C672" s="218">
        <v>2021</v>
      </c>
      <c r="D672" s="218" t="s">
        <v>201</v>
      </c>
      <c r="E672" s="219">
        <v>3834206</v>
      </c>
    </row>
    <row r="673" spans="2:5">
      <c r="B673" s="218" t="s">
        <v>33</v>
      </c>
      <c r="C673" s="218">
        <v>2021</v>
      </c>
      <c r="D673" s="218" t="s">
        <v>202</v>
      </c>
      <c r="E673" s="219">
        <v>3834206</v>
      </c>
    </row>
    <row r="674" spans="2:5">
      <c r="B674" s="218" t="s">
        <v>33</v>
      </c>
      <c r="C674" s="218">
        <v>2021</v>
      </c>
      <c r="D674" s="218" t="s">
        <v>203</v>
      </c>
      <c r="E674" s="219">
        <v>154944</v>
      </c>
    </row>
    <row r="675" spans="2:5">
      <c r="B675" s="218" t="s">
        <v>33</v>
      </c>
      <c r="C675" s="218">
        <v>2021</v>
      </c>
      <c r="D675" s="218" t="s">
        <v>204</v>
      </c>
      <c r="E675" s="219">
        <v>70161</v>
      </c>
    </row>
    <row r="676" spans="2:5" ht="15" thickBot="1">
      <c r="B676" s="224" t="s">
        <v>33</v>
      </c>
      <c r="C676" s="224">
        <v>2021</v>
      </c>
      <c r="D676" s="224" t="s">
        <v>205</v>
      </c>
      <c r="E676" s="225">
        <v>225104</v>
      </c>
    </row>
    <row r="677" spans="2:5">
      <c r="B677" s="222" t="s">
        <v>95</v>
      </c>
      <c r="C677" s="222">
        <v>2021</v>
      </c>
      <c r="D677" s="222" t="s">
        <v>52</v>
      </c>
      <c r="E677" s="223">
        <v>434760</v>
      </c>
    </row>
    <row r="678" spans="2:5">
      <c r="B678" s="218" t="s">
        <v>95</v>
      </c>
      <c r="C678" s="218">
        <v>2021</v>
      </c>
      <c r="D678" s="218" t="s">
        <v>39</v>
      </c>
      <c r="E678" s="219">
        <v>22614047</v>
      </c>
    </row>
    <row r="679" spans="2:5">
      <c r="B679" s="218" t="s">
        <v>95</v>
      </c>
      <c r="C679" s="218">
        <v>2021</v>
      </c>
      <c r="D679" s="218" t="s">
        <v>197</v>
      </c>
      <c r="E679" s="219">
        <v>29196087</v>
      </c>
    </row>
    <row r="680" spans="2:5">
      <c r="B680" s="218" t="s">
        <v>95</v>
      </c>
      <c r="C680" s="218">
        <v>2021</v>
      </c>
      <c r="D680" s="218" t="s">
        <v>155</v>
      </c>
      <c r="E680" s="219">
        <v>2189790</v>
      </c>
    </row>
    <row r="681" spans="2:5">
      <c r="B681" s="218" t="s">
        <v>95</v>
      </c>
      <c r="C681" s="218">
        <v>2021</v>
      </c>
      <c r="D681" s="218" t="s">
        <v>198</v>
      </c>
      <c r="E681" s="219">
        <v>2963881</v>
      </c>
    </row>
    <row r="682" spans="2:5">
      <c r="B682" s="218" t="s">
        <v>95</v>
      </c>
      <c r="C682" s="218">
        <v>2021</v>
      </c>
      <c r="D682" s="218" t="s">
        <v>48</v>
      </c>
      <c r="E682" s="219">
        <v>7474973</v>
      </c>
    </row>
    <row r="683" spans="2:5">
      <c r="B683" s="218" t="s">
        <v>95</v>
      </c>
      <c r="C683" s="218">
        <v>2021</v>
      </c>
      <c r="D683" s="218" t="s">
        <v>156</v>
      </c>
      <c r="E683" s="219">
        <v>20424257</v>
      </c>
    </row>
    <row r="684" spans="2:5">
      <c r="B684" s="218" t="s">
        <v>95</v>
      </c>
      <c r="C684" s="218">
        <v>2021</v>
      </c>
      <c r="D684" s="218" t="s">
        <v>199</v>
      </c>
      <c r="E684" s="219">
        <v>26232206</v>
      </c>
    </row>
    <row r="685" spans="2:5">
      <c r="B685" s="218" t="s">
        <v>95</v>
      </c>
      <c r="C685" s="218">
        <v>2021</v>
      </c>
      <c r="D685" s="218" t="s">
        <v>200</v>
      </c>
      <c r="E685" s="219">
        <v>2040226</v>
      </c>
    </row>
    <row r="686" spans="2:5">
      <c r="B686" s="218" t="s">
        <v>95</v>
      </c>
      <c r="C686" s="218">
        <v>2021</v>
      </c>
      <c r="D686" s="218" t="s">
        <v>201</v>
      </c>
      <c r="E686" s="219">
        <v>17641888</v>
      </c>
    </row>
    <row r="687" spans="2:5">
      <c r="B687" s="218" t="s">
        <v>95</v>
      </c>
      <c r="C687" s="218">
        <v>2021</v>
      </c>
      <c r="D687" s="218" t="s">
        <v>202</v>
      </c>
      <c r="E687" s="219">
        <v>19682114</v>
      </c>
    </row>
    <row r="688" spans="2:5">
      <c r="B688" s="218" t="s">
        <v>95</v>
      </c>
      <c r="C688" s="218">
        <v>2021</v>
      </c>
      <c r="D688" s="218" t="s">
        <v>203</v>
      </c>
      <c r="E688" s="219">
        <v>1279885</v>
      </c>
    </row>
    <row r="689" spans="2:5">
      <c r="B689" s="218" t="s">
        <v>95</v>
      </c>
      <c r="C689" s="218">
        <v>2021</v>
      </c>
      <c r="D689" s="218" t="s">
        <v>204</v>
      </c>
      <c r="E689" s="219">
        <v>492394</v>
      </c>
    </row>
    <row r="690" spans="2:5" ht="15" thickBot="1">
      <c r="B690" s="224" t="s">
        <v>95</v>
      </c>
      <c r="C690" s="224">
        <v>2021</v>
      </c>
      <c r="D690" s="224" t="s">
        <v>205</v>
      </c>
      <c r="E690" s="225">
        <v>1772279</v>
      </c>
    </row>
    <row r="691" spans="2:5">
      <c r="B691" s="222" t="s">
        <v>8</v>
      </c>
      <c r="C691" s="222">
        <v>2022</v>
      </c>
      <c r="D691" s="222" t="s">
        <v>52</v>
      </c>
      <c r="E691" s="223">
        <v>190795</v>
      </c>
    </row>
    <row r="692" spans="2:5">
      <c r="B692" s="218" t="s">
        <v>8</v>
      </c>
      <c r="C692" s="218">
        <v>2022</v>
      </c>
      <c r="D692" s="218" t="s">
        <v>39</v>
      </c>
      <c r="E692" s="219">
        <v>1796004</v>
      </c>
    </row>
    <row r="693" spans="2:5">
      <c r="B693" s="218" t="s">
        <v>8</v>
      </c>
      <c r="C693" s="218">
        <v>2022</v>
      </c>
      <c r="D693" s="218" t="s">
        <v>197</v>
      </c>
      <c r="E693" s="219">
        <v>2327291</v>
      </c>
    </row>
    <row r="694" spans="2:5">
      <c r="B694" s="218" t="s">
        <v>8</v>
      </c>
      <c r="C694" s="218">
        <v>2022</v>
      </c>
      <c r="D694" s="218" t="s">
        <v>155</v>
      </c>
      <c r="E694" s="219">
        <v>207666</v>
      </c>
    </row>
    <row r="695" spans="2:5">
      <c r="B695" s="218" t="s">
        <v>8</v>
      </c>
      <c r="C695" s="218">
        <v>2022</v>
      </c>
      <c r="D695" s="218" t="s">
        <v>198</v>
      </c>
      <c r="E695" s="219">
        <v>287285</v>
      </c>
    </row>
    <row r="696" spans="2:5">
      <c r="B696" s="218" t="s">
        <v>8</v>
      </c>
      <c r="C696" s="218">
        <v>2022</v>
      </c>
      <c r="D696" s="218" t="s">
        <v>48</v>
      </c>
      <c r="E696" s="219">
        <v>1494432</v>
      </c>
    </row>
    <row r="697" spans="2:5">
      <c r="B697" s="218" t="s">
        <v>8</v>
      </c>
      <c r="C697" s="218">
        <v>2022</v>
      </c>
      <c r="D697" s="218" t="s">
        <v>156</v>
      </c>
      <c r="E697" s="219">
        <v>1588338</v>
      </c>
    </row>
    <row r="698" spans="2:5">
      <c r="B698" s="218" t="s">
        <v>8</v>
      </c>
      <c r="C698" s="218">
        <v>2022</v>
      </c>
      <c r="D698" s="218" t="s">
        <v>199</v>
      </c>
      <c r="E698" s="219">
        <v>2040006</v>
      </c>
    </row>
    <row r="699" spans="2:5">
      <c r="B699" s="218" t="s">
        <v>8</v>
      </c>
      <c r="C699" s="218">
        <v>2022</v>
      </c>
      <c r="D699" s="218" t="s">
        <v>200</v>
      </c>
      <c r="E699" s="219">
        <v>0</v>
      </c>
    </row>
    <row r="700" spans="2:5">
      <c r="B700" s="218" t="s">
        <v>8</v>
      </c>
      <c r="C700" s="218">
        <v>2022</v>
      </c>
      <c r="D700" s="218" t="s">
        <v>201</v>
      </c>
      <c r="E700" s="219">
        <v>2196910</v>
      </c>
    </row>
    <row r="701" spans="2:5">
      <c r="B701" s="218" t="s">
        <v>8</v>
      </c>
      <c r="C701" s="218">
        <v>2022</v>
      </c>
      <c r="D701" s="218" t="s">
        <v>202</v>
      </c>
      <c r="E701" s="219">
        <v>2196910</v>
      </c>
    </row>
    <row r="702" spans="2:5">
      <c r="B702" s="218" t="s">
        <v>8</v>
      </c>
      <c r="C702" s="218">
        <v>2022</v>
      </c>
      <c r="D702" s="218" t="s">
        <v>203</v>
      </c>
      <c r="E702" s="219">
        <v>114541</v>
      </c>
    </row>
    <row r="703" spans="2:5">
      <c r="B703" s="218" t="s">
        <v>8</v>
      </c>
      <c r="C703" s="218">
        <v>2022</v>
      </c>
      <c r="D703" s="218" t="s">
        <v>204</v>
      </c>
      <c r="E703" s="219">
        <v>78917</v>
      </c>
    </row>
    <row r="704" spans="2:5" ht="15" thickBot="1">
      <c r="B704" s="224" t="s">
        <v>8</v>
      </c>
      <c r="C704" s="224">
        <v>2022</v>
      </c>
      <c r="D704" s="224" t="s">
        <v>205</v>
      </c>
      <c r="E704" s="225">
        <v>193458</v>
      </c>
    </row>
    <row r="705" spans="2:5">
      <c r="B705" s="222" t="s">
        <v>13</v>
      </c>
      <c r="C705" s="222">
        <v>2022</v>
      </c>
      <c r="D705" s="222" t="s">
        <v>52</v>
      </c>
      <c r="E705" s="223">
        <v>35752</v>
      </c>
    </row>
    <row r="706" spans="2:5">
      <c r="B706" s="218" t="s">
        <v>13</v>
      </c>
      <c r="C706" s="218">
        <v>2022</v>
      </c>
      <c r="D706" s="218" t="s">
        <v>39</v>
      </c>
      <c r="E706" s="219">
        <v>2714655</v>
      </c>
    </row>
    <row r="707" spans="2:5">
      <c r="B707" s="218" t="s">
        <v>13</v>
      </c>
      <c r="C707" s="218">
        <v>2022</v>
      </c>
      <c r="D707" s="218" t="s">
        <v>197</v>
      </c>
      <c r="E707" s="219">
        <v>3508145</v>
      </c>
    </row>
    <row r="708" spans="2:5">
      <c r="B708" s="218" t="s">
        <v>13</v>
      </c>
      <c r="C708" s="218">
        <v>2022</v>
      </c>
      <c r="D708" s="218" t="s">
        <v>155</v>
      </c>
      <c r="E708" s="219">
        <v>217459</v>
      </c>
    </row>
    <row r="709" spans="2:5">
      <c r="B709" s="218" t="s">
        <v>13</v>
      </c>
      <c r="C709" s="218">
        <v>2022</v>
      </c>
      <c r="D709" s="218" t="s">
        <v>198</v>
      </c>
      <c r="E709" s="219">
        <v>300833</v>
      </c>
    </row>
    <row r="710" spans="2:5">
      <c r="B710" s="218" t="s">
        <v>13</v>
      </c>
      <c r="C710" s="218">
        <v>2022</v>
      </c>
      <c r="D710" s="218" t="s">
        <v>48</v>
      </c>
      <c r="E710" s="219">
        <v>115427</v>
      </c>
    </row>
    <row r="711" spans="2:5">
      <c r="B711" s="218" t="s">
        <v>13</v>
      </c>
      <c r="C711" s="218">
        <v>2022</v>
      </c>
      <c r="D711" s="218" t="s">
        <v>156</v>
      </c>
      <c r="E711" s="219">
        <v>2497196</v>
      </c>
    </row>
    <row r="712" spans="2:5">
      <c r="B712" s="218" t="s">
        <v>13</v>
      </c>
      <c r="C712" s="218">
        <v>2022</v>
      </c>
      <c r="D712" s="218" t="s">
        <v>199</v>
      </c>
      <c r="E712" s="219">
        <v>3207312</v>
      </c>
    </row>
    <row r="713" spans="2:5">
      <c r="B713" s="218" t="s">
        <v>13</v>
      </c>
      <c r="C713" s="218">
        <v>2022</v>
      </c>
      <c r="D713" s="218" t="s">
        <v>200</v>
      </c>
      <c r="E713" s="219">
        <v>0</v>
      </c>
    </row>
    <row r="714" spans="2:5">
      <c r="B714" s="218" t="s">
        <v>13</v>
      </c>
      <c r="C714" s="218">
        <v>2022</v>
      </c>
      <c r="D714" s="218" t="s">
        <v>201</v>
      </c>
      <c r="E714" s="219">
        <v>1693913</v>
      </c>
    </row>
    <row r="715" spans="2:5">
      <c r="B715" s="218" t="s">
        <v>13</v>
      </c>
      <c r="C715" s="218">
        <v>2022</v>
      </c>
      <c r="D715" s="218" t="s">
        <v>202</v>
      </c>
      <c r="E715" s="219">
        <v>1693913</v>
      </c>
    </row>
    <row r="716" spans="2:5">
      <c r="B716" s="218" t="s">
        <v>13</v>
      </c>
      <c r="C716" s="218">
        <v>2022</v>
      </c>
      <c r="D716" s="218" t="s">
        <v>203</v>
      </c>
      <c r="E716" s="219">
        <v>118115</v>
      </c>
    </row>
    <row r="717" spans="2:5">
      <c r="B717" s="218" t="s">
        <v>13</v>
      </c>
      <c r="C717" s="218">
        <v>2022</v>
      </c>
      <c r="D717" s="218" t="s">
        <v>204</v>
      </c>
      <c r="E717" s="219">
        <v>32457</v>
      </c>
    </row>
    <row r="718" spans="2:5" ht="15" thickBot="1">
      <c r="B718" s="224" t="s">
        <v>13</v>
      </c>
      <c r="C718" s="224">
        <v>2022</v>
      </c>
      <c r="D718" s="224" t="s">
        <v>205</v>
      </c>
      <c r="E718" s="225">
        <v>150572</v>
      </c>
    </row>
    <row r="719" spans="2:5">
      <c r="B719" s="222" t="s">
        <v>18</v>
      </c>
      <c r="C719" s="222">
        <v>2022</v>
      </c>
      <c r="D719" s="222" t="s">
        <v>52</v>
      </c>
      <c r="E719" s="223">
        <v>70618</v>
      </c>
    </row>
    <row r="720" spans="2:5">
      <c r="B720" s="218" t="s">
        <v>18</v>
      </c>
      <c r="C720" s="218">
        <v>2022</v>
      </c>
      <c r="D720" s="218" t="s">
        <v>39</v>
      </c>
      <c r="E720" s="219">
        <v>3053838</v>
      </c>
    </row>
    <row r="721" spans="2:5">
      <c r="B721" s="218" t="s">
        <v>18</v>
      </c>
      <c r="C721" s="218">
        <v>2022</v>
      </c>
      <c r="D721" s="218" t="s">
        <v>197</v>
      </c>
      <c r="E721" s="219">
        <v>3945157</v>
      </c>
    </row>
    <row r="722" spans="2:5">
      <c r="B722" s="218" t="s">
        <v>18</v>
      </c>
      <c r="C722" s="218">
        <v>2022</v>
      </c>
      <c r="D722" s="218" t="s">
        <v>155</v>
      </c>
      <c r="E722" s="219">
        <v>231369</v>
      </c>
    </row>
    <row r="723" spans="2:5">
      <c r="B723" s="218" t="s">
        <v>18</v>
      </c>
      <c r="C723" s="218">
        <v>2022</v>
      </c>
      <c r="D723" s="218" t="s">
        <v>198</v>
      </c>
      <c r="E723" s="219">
        <v>320076</v>
      </c>
    </row>
    <row r="724" spans="2:5">
      <c r="B724" s="218" t="s">
        <v>18</v>
      </c>
      <c r="C724" s="218">
        <v>2022</v>
      </c>
      <c r="D724" s="218" t="s">
        <v>48</v>
      </c>
      <c r="E724" s="219">
        <v>4370687</v>
      </c>
    </row>
    <row r="725" spans="2:5">
      <c r="B725" s="218" t="s">
        <v>18</v>
      </c>
      <c r="C725" s="218">
        <v>2022</v>
      </c>
      <c r="D725" s="218" t="s">
        <v>156</v>
      </c>
      <c r="E725" s="219">
        <v>2822469</v>
      </c>
    </row>
    <row r="726" spans="2:5">
      <c r="B726" s="218" t="s">
        <v>18</v>
      </c>
      <c r="C726" s="218">
        <v>2022</v>
      </c>
      <c r="D726" s="218" t="s">
        <v>199</v>
      </c>
      <c r="E726" s="219">
        <v>3625081</v>
      </c>
    </row>
    <row r="727" spans="2:5">
      <c r="B727" s="218" t="s">
        <v>18</v>
      </c>
      <c r="C727" s="218">
        <v>2022</v>
      </c>
      <c r="D727" s="218" t="s">
        <v>200</v>
      </c>
      <c r="E727" s="219">
        <v>0</v>
      </c>
    </row>
    <row r="728" spans="2:5">
      <c r="B728" s="218" t="s">
        <v>18</v>
      </c>
      <c r="C728" s="218">
        <v>2022</v>
      </c>
      <c r="D728" s="218" t="s">
        <v>201</v>
      </c>
      <c r="E728" s="219">
        <v>1696321</v>
      </c>
    </row>
    <row r="729" spans="2:5">
      <c r="B729" s="218" t="s">
        <v>18</v>
      </c>
      <c r="C729" s="218">
        <v>2022</v>
      </c>
      <c r="D729" s="218" t="s">
        <v>202</v>
      </c>
      <c r="E729" s="219">
        <v>1696321</v>
      </c>
    </row>
    <row r="730" spans="2:5">
      <c r="B730" s="218" t="s">
        <v>18</v>
      </c>
      <c r="C730" s="218">
        <v>2022</v>
      </c>
      <c r="D730" s="218" t="s">
        <v>203</v>
      </c>
      <c r="E730" s="219">
        <v>157807</v>
      </c>
    </row>
    <row r="731" spans="2:5">
      <c r="B731" s="218" t="s">
        <v>18</v>
      </c>
      <c r="C731" s="218">
        <v>2022</v>
      </c>
      <c r="D731" s="218" t="s">
        <v>204</v>
      </c>
      <c r="E731" s="219">
        <v>51800</v>
      </c>
    </row>
    <row r="732" spans="2:5" ht="15" thickBot="1">
      <c r="B732" s="224" t="s">
        <v>18</v>
      </c>
      <c r="C732" s="224">
        <v>2022</v>
      </c>
      <c r="D732" s="224" t="s">
        <v>205</v>
      </c>
      <c r="E732" s="225">
        <v>209607</v>
      </c>
    </row>
    <row r="733" spans="2:5">
      <c r="B733" s="222" t="s">
        <v>23</v>
      </c>
      <c r="C733" s="222">
        <v>2022</v>
      </c>
      <c r="D733" s="222" t="s">
        <v>52</v>
      </c>
      <c r="E733" s="223">
        <v>63613</v>
      </c>
    </row>
    <row r="734" spans="2:5">
      <c r="B734" s="218" t="s">
        <v>23</v>
      </c>
      <c r="C734" s="218">
        <v>2022</v>
      </c>
      <c r="D734" s="218" t="s">
        <v>39</v>
      </c>
      <c r="E734" s="219">
        <v>4832828</v>
      </c>
    </row>
    <row r="735" spans="2:5">
      <c r="B735" s="218" t="s">
        <v>23</v>
      </c>
      <c r="C735" s="218">
        <v>2022</v>
      </c>
      <c r="D735" s="218" t="s">
        <v>197</v>
      </c>
      <c r="E735" s="219">
        <v>6264493</v>
      </c>
    </row>
    <row r="736" spans="2:5">
      <c r="B736" s="218" t="s">
        <v>23</v>
      </c>
      <c r="C736" s="218">
        <v>2022</v>
      </c>
      <c r="D736" s="218" t="s">
        <v>155</v>
      </c>
      <c r="E736" s="219">
        <v>579355</v>
      </c>
    </row>
    <row r="737" spans="2:5">
      <c r="B737" s="218" t="s">
        <v>23</v>
      </c>
      <c r="C737" s="218">
        <v>2022</v>
      </c>
      <c r="D737" s="218" t="s">
        <v>198</v>
      </c>
      <c r="E737" s="219">
        <v>801480</v>
      </c>
    </row>
    <row r="738" spans="2:5">
      <c r="B738" s="218" t="s">
        <v>23</v>
      </c>
      <c r="C738" s="218">
        <v>2022</v>
      </c>
      <c r="D738" s="218" t="s">
        <v>48</v>
      </c>
      <c r="E738" s="219">
        <v>1546952</v>
      </c>
    </row>
    <row r="739" spans="2:5">
      <c r="B739" s="218" t="s">
        <v>23</v>
      </c>
      <c r="C739" s="218">
        <v>2022</v>
      </c>
      <c r="D739" s="218" t="s">
        <v>156</v>
      </c>
      <c r="E739" s="219">
        <v>4253473</v>
      </c>
    </row>
    <row r="740" spans="2:5">
      <c r="B740" s="218" t="s">
        <v>23</v>
      </c>
      <c r="C740" s="218">
        <v>2022</v>
      </c>
      <c r="D740" s="218" t="s">
        <v>199</v>
      </c>
      <c r="E740" s="219">
        <v>5463013</v>
      </c>
    </row>
    <row r="741" spans="2:5">
      <c r="B741" s="218" t="s">
        <v>23</v>
      </c>
      <c r="C741" s="218">
        <v>2022</v>
      </c>
      <c r="D741" s="218" t="s">
        <v>200</v>
      </c>
      <c r="E741" s="219">
        <v>5728854</v>
      </c>
    </row>
    <row r="742" spans="2:5">
      <c r="B742" s="218" t="s">
        <v>23</v>
      </c>
      <c r="C742" s="218">
        <v>2022</v>
      </c>
      <c r="D742" s="218" t="s">
        <v>201</v>
      </c>
      <c r="E742" s="219">
        <v>4483331</v>
      </c>
    </row>
    <row r="743" spans="2:5">
      <c r="B743" s="218" t="s">
        <v>23</v>
      </c>
      <c r="C743" s="218">
        <v>2022</v>
      </c>
      <c r="D743" s="218" t="s">
        <v>202</v>
      </c>
      <c r="E743" s="219">
        <v>10212185</v>
      </c>
    </row>
    <row r="744" spans="2:5">
      <c r="B744" s="218" t="s">
        <v>23</v>
      </c>
      <c r="C744" s="218">
        <v>2022</v>
      </c>
      <c r="D744" s="218" t="s">
        <v>203</v>
      </c>
      <c r="E744" s="219">
        <v>318299</v>
      </c>
    </row>
    <row r="745" spans="2:5">
      <c r="B745" s="218" t="s">
        <v>23</v>
      </c>
      <c r="C745" s="218">
        <v>2022</v>
      </c>
      <c r="D745" s="218" t="s">
        <v>204</v>
      </c>
      <c r="E745" s="219">
        <v>104851</v>
      </c>
    </row>
    <row r="746" spans="2:5" ht="15" thickBot="1">
      <c r="B746" s="224" t="s">
        <v>23</v>
      </c>
      <c r="C746" s="224">
        <v>2022</v>
      </c>
      <c r="D746" s="224" t="s">
        <v>205</v>
      </c>
      <c r="E746" s="225">
        <v>423150</v>
      </c>
    </row>
    <row r="747" spans="2:5">
      <c r="B747" s="222" t="s">
        <v>28</v>
      </c>
      <c r="C747" s="222">
        <v>2022</v>
      </c>
      <c r="D747" s="222" t="s">
        <v>52</v>
      </c>
      <c r="E747" s="223">
        <v>2239</v>
      </c>
    </row>
    <row r="748" spans="2:5">
      <c r="B748" s="218" t="s">
        <v>28</v>
      </c>
      <c r="C748" s="218">
        <v>2022</v>
      </c>
      <c r="D748" s="218" t="s">
        <v>39</v>
      </c>
      <c r="E748" s="219">
        <v>8917475</v>
      </c>
    </row>
    <row r="749" spans="2:5">
      <c r="B749" s="218" t="s">
        <v>28</v>
      </c>
      <c r="C749" s="218">
        <v>2022</v>
      </c>
      <c r="D749" s="218" t="s">
        <v>197</v>
      </c>
      <c r="E749" s="219">
        <v>11560351</v>
      </c>
    </row>
    <row r="750" spans="2:5">
      <c r="B750" s="218" t="s">
        <v>28</v>
      </c>
      <c r="C750" s="218">
        <v>2022</v>
      </c>
      <c r="D750" s="218" t="s">
        <v>155</v>
      </c>
      <c r="E750" s="219">
        <v>1081000</v>
      </c>
    </row>
    <row r="751" spans="2:5">
      <c r="B751" s="218" t="s">
        <v>28</v>
      </c>
      <c r="C751" s="218">
        <v>2022</v>
      </c>
      <c r="D751" s="218" t="s">
        <v>198</v>
      </c>
      <c r="E751" s="219">
        <v>1495455</v>
      </c>
    </row>
    <row r="752" spans="2:5">
      <c r="B752" s="218" t="s">
        <v>28</v>
      </c>
      <c r="C752" s="218">
        <v>2022</v>
      </c>
      <c r="D752" s="218" t="s">
        <v>48</v>
      </c>
      <c r="E752" s="219">
        <v>313449</v>
      </c>
    </row>
    <row r="753" spans="2:5">
      <c r="B753" s="218" t="s">
        <v>28</v>
      </c>
      <c r="C753" s="218">
        <v>2022</v>
      </c>
      <c r="D753" s="218" t="s">
        <v>156</v>
      </c>
      <c r="E753" s="219">
        <v>7836475</v>
      </c>
    </row>
    <row r="754" spans="2:5">
      <c r="B754" s="218" t="s">
        <v>28</v>
      </c>
      <c r="C754" s="218">
        <v>2022</v>
      </c>
      <c r="D754" s="218" t="s">
        <v>199</v>
      </c>
      <c r="E754" s="219">
        <v>10064896</v>
      </c>
    </row>
    <row r="755" spans="2:5">
      <c r="B755" s="218" t="s">
        <v>28</v>
      </c>
      <c r="C755" s="218">
        <v>2022</v>
      </c>
      <c r="D755" s="218" t="s">
        <v>200</v>
      </c>
      <c r="E755" s="219">
        <v>47136</v>
      </c>
    </row>
    <row r="756" spans="2:5">
      <c r="B756" s="218" t="s">
        <v>28</v>
      </c>
      <c r="C756" s="218">
        <v>2022</v>
      </c>
      <c r="D756" s="218" t="s">
        <v>201</v>
      </c>
      <c r="E756" s="219">
        <v>4947880</v>
      </c>
    </row>
    <row r="757" spans="2:5">
      <c r="B757" s="218" t="s">
        <v>28</v>
      </c>
      <c r="C757" s="218">
        <v>2022</v>
      </c>
      <c r="D757" s="218" t="s">
        <v>202</v>
      </c>
      <c r="E757" s="219">
        <v>4995016</v>
      </c>
    </row>
    <row r="758" spans="2:5">
      <c r="B758" s="218" t="s">
        <v>28</v>
      </c>
      <c r="C758" s="218">
        <v>2022</v>
      </c>
      <c r="D758" s="218" t="s">
        <v>203</v>
      </c>
      <c r="E758" s="219">
        <v>439983</v>
      </c>
    </row>
    <row r="759" spans="2:5">
      <c r="B759" s="218" t="s">
        <v>28</v>
      </c>
      <c r="C759" s="218">
        <v>2022</v>
      </c>
      <c r="D759" s="218" t="s">
        <v>204</v>
      </c>
      <c r="E759" s="219">
        <v>163333</v>
      </c>
    </row>
    <row r="760" spans="2:5" ht="15" thickBot="1">
      <c r="B760" s="224" t="s">
        <v>28</v>
      </c>
      <c r="C760" s="224">
        <v>2022</v>
      </c>
      <c r="D760" s="224" t="s">
        <v>205</v>
      </c>
      <c r="E760" s="225">
        <v>603316</v>
      </c>
    </row>
    <row r="761" spans="2:5">
      <c r="B761" s="222" t="s">
        <v>33</v>
      </c>
      <c r="C761" s="222">
        <v>2022</v>
      </c>
      <c r="D761" s="222" t="s">
        <v>52</v>
      </c>
      <c r="E761" s="223">
        <v>80298</v>
      </c>
    </row>
    <row r="762" spans="2:5">
      <c r="B762" s="218" t="s">
        <v>33</v>
      </c>
      <c r="C762" s="218">
        <v>2022</v>
      </c>
      <c r="D762" s="218" t="s">
        <v>39</v>
      </c>
      <c r="E762" s="219">
        <v>3411491</v>
      </c>
    </row>
    <row r="763" spans="2:5">
      <c r="B763" s="218" t="s">
        <v>33</v>
      </c>
      <c r="C763" s="218">
        <v>2022</v>
      </c>
      <c r="D763" s="218" t="s">
        <v>197</v>
      </c>
      <c r="E763" s="219">
        <v>4425777</v>
      </c>
    </row>
    <row r="764" spans="2:5">
      <c r="B764" s="218" t="s">
        <v>33</v>
      </c>
      <c r="C764" s="218">
        <v>2022</v>
      </c>
      <c r="D764" s="218" t="s">
        <v>155</v>
      </c>
      <c r="E764" s="219">
        <v>446072</v>
      </c>
    </row>
    <row r="765" spans="2:5">
      <c r="B765" s="218" t="s">
        <v>33</v>
      </c>
      <c r="C765" s="218">
        <v>2022</v>
      </c>
      <c r="D765" s="218" t="s">
        <v>198</v>
      </c>
      <c r="E765" s="219">
        <v>617096</v>
      </c>
    </row>
    <row r="766" spans="2:5">
      <c r="B766" s="218" t="s">
        <v>33</v>
      </c>
      <c r="C766" s="218">
        <v>2022</v>
      </c>
      <c r="D766" s="218" t="s">
        <v>48</v>
      </c>
      <c r="E766" s="219">
        <v>29</v>
      </c>
    </row>
    <row r="767" spans="2:5">
      <c r="B767" s="218" t="s">
        <v>33</v>
      </c>
      <c r="C767" s="218">
        <v>2022</v>
      </c>
      <c r="D767" s="218" t="s">
        <v>156</v>
      </c>
      <c r="E767" s="219">
        <v>2965419</v>
      </c>
    </row>
    <row r="768" spans="2:5">
      <c r="B768" s="218" t="s">
        <v>33</v>
      </c>
      <c r="C768" s="218">
        <v>2022</v>
      </c>
      <c r="D768" s="218" t="s">
        <v>199</v>
      </c>
      <c r="E768" s="219">
        <v>3808681</v>
      </c>
    </row>
    <row r="769" spans="2:5">
      <c r="B769" s="218" t="s">
        <v>33</v>
      </c>
      <c r="C769" s="218">
        <v>2022</v>
      </c>
      <c r="D769" s="218" t="s">
        <v>200</v>
      </c>
      <c r="E769" s="219">
        <v>0</v>
      </c>
    </row>
    <row r="770" spans="2:5">
      <c r="B770" s="218" t="s">
        <v>33</v>
      </c>
      <c r="C770" s="218">
        <v>2022</v>
      </c>
      <c r="D770" s="218" t="s">
        <v>201</v>
      </c>
      <c r="E770" s="219">
        <v>4163688</v>
      </c>
    </row>
    <row r="771" spans="2:5">
      <c r="B771" s="218" t="s">
        <v>33</v>
      </c>
      <c r="C771" s="218">
        <v>2022</v>
      </c>
      <c r="D771" s="218" t="s">
        <v>202</v>
      </c>
      <c r="E771" s="219">
        <v>4163688</v>
      </c>
    </row>
    <row r="772" spans="2:5">
      <c r="B772" s="218" t="s">
        <v>33</v>
      </c>
      <c r="C772" s="218">
        <v>2022</v>
      </c>
      <c r="D772" s="218" t="s">
        <v>203</v>
      </c>
      <c r="E772" s="219">
        <v>157063</v>
      </c>
    </row>
    <row r="773" spans="2:5">
      <c r="B773" s="218" t="s">
        <v>33</v>
      </c>
      <c r="C773" s="218">
        <v>2022</v>
      </c>
      <c r="D773" s="218" t="s">
        <v>204</v>
      </c>
      <c r="E773" s="219">
        <v>71121</v>
      </c>
    </row>
    <row r="774" spans="2:5" ht="15" thickBot="1">
      <c r="B774" s="224" t="s">
        <v>33</v>
      </c>
      <c r="C774" s="224">
        <v>2022</v>
      </c>
      <c r="D774" s="224" t="s">
        <v>205</v>
      </c>
      <c r="E774" s="225">
        <v>228184</v>
      </c>
    </row>
    <row r="775" spans="2:5">
      <c r="B775" s="222" t="s">
        <v>95</v>
      </c>
      <c r="C775" s="222">
        <v>2022</v>
      </c>
      <c r="D775" s="222" t="s">
        <v>52</v>
      </c>
      <c r="E775" s="223">
        <v>443631</v>
      </c>
    </row>
    <row r="776" spans="2:5">
      <c r="B776" s="218" t="s">
        <v>95</v>
      </c>
      <c r="C776" s="218">
        <v>2022</v>
      </c>
      <c r="D776" s="218" t="s">
        <v>39</v>
      </c>
      <c r="E776" s="219">
        <v>24726291</v>
      </c>
    </row>
    <row r="777" spans="2:5">
      <c r="B777" s="218" t="s">
        <v>95</v>
      </c>
      <c r="C777" s="218">
        <v>2022</v>
      </c>
      <c r="D777" s="218" t="s">
        <v>197</v>
      </c>
      <c r="E777" s="219">
        <v>32031214</v>
      </c>
    </row>
    <row r="778" spans="2:5">
      <c r="B778" s="218" t="s">
        <v>95</v>
      </c>
      <c r="C778" s="218">
        <v>2022</v>
      </c>
      <c r="D778" s="218" t="s">
        <v>155</v>
      </c>
      <c r="E778" s="219">
        <v>2762921</v>
      </c>
    </row>
    <row r="779" spans="2:5">
      <c r="B779" s="218" t="s">
        <v>95</v>
      </c>
      <c r="C779" s="218">
        <v>2022</v>
      </c>
      <c r="D779" s="218" t="s">
        <v>198</v>
      </c>
      <c r="E779" s="219">
        <v>3822225</v>
      </c>
    </row>
    <row r="780" spans="2:5">
      <c r="B780" s="218" t="s">
        <v>95</v>
      </c>
      <c r="C780" s="218">
        <v>2022</v>
      </c>
      <c r="D780" s="218" t="s">
        <v>48</v>
      </c>
      <c r="E780" s="219">
        <v>7840975</v>
      </c>
    </row>
    <row r="781" spans="2:5">
      <c r="B781" s="218" t="s">
        <v>95</v>
      </c>
      <c r="C781" s="218">
        <v>2022</v>
      </c>
      <c r="D781" s="218" t="s">
        <v>156</v>
      </c>
      <c r="E781" s="219">
        <v>21963370</v>
      </c>
    </row>
    <row r="782" spans="2:5">
      <c r="B782" s="218" t="s">
        <v>95</v>
      </c>
      <c r="C782" s="218">
        <v>2022</v>
      </c>
      <c r="D782" s="218" t="s">
        <v>199</v>
      </c>
      <c r="E782" s="219">
        <v>28208989</v>
      </c>
    </row>
    <row r="783" spans="2:5">
      <c r="B783" s="218" t="s">
        <v>95</v>
      </c>
      <c r="C783" s="218">
        <v>2022</v>
      </c>
      <c r="D783" s="218" t="s">
        <v>200</v>
      </c>
      <c r="E783" s="219">
        <v>5775991</v>
      </c>
    </row>
    <row r="784" spans="2:5">
      <c r="B784" s="218" t="s">
        <v>95</v>
      </c>
      <c r="C784" s="218">
        <v>2022</v>
      </c>
      <c r="D784" s="218" t="s">
        <v>201</v>
      </c>
      <c r="E784" s="219">
        <v>19182042</v>
      </c>
    </row>
    <row r="785" spans="2:6">
      <c r="B785" s="218" t="s">
        <v>95</v>
      </c>
      <c r="C785" s="218">
        <v>2022</v>
      </c>
      <c r="D785" s="218" t="s">
        <v>202</v>
      </c>
      <c r="E785" s="219">
        <v>24958033</v>
      </c>
    </row>
    <row r="786" spans="2:6">
      <c r="B786" s="218" t="s">
        <v>95</v>
      </c>
      <c r="C786" s="218">
        <v>2022</v>
      </c>
      <c r="D786" s="218" t="s">
        <v>203</v>
      </c>
      <c r="E786" s="219">
        <v>1305999</v>
      </c>
    </row>
    <row r="787" spans="2:6">
      <c r="B787" s="218" t="s">
        <v>95</v>
      </c>
      <c r="C787" s="218">
        <v>2022</v>
      </c>
      <c r="D787" s="218" t="s">
        <v>204</v>
      </c>
      <c r="E787" s="219">
        <v>502441</v>
      </c>
    </row>
    <row r="788" spans="2:6">
      <c r="B788" s="218" t="s">
        <v>95</v>
      </c>
      <c r="C788" s="218">
        <v>2022</v>
      </c>
      <c r="D788" s="218" t="s">
        <v>205</v>
      </c>
      <c r="E788" s="219">
        <v>1808440</v>
      </c>
    </row>
    <row r="791" spans="2:6">
      <c r="E791" s="41"/>
    </row>
    <row r="792" spans="2:6">
      <c r="E792" s="23"/>
    </row>
    <row r="793" spans="2:6">
      <c r="E793" s="23"/>
    </row>
    <row r="798" spans="2:6">
      <c r="F798" s="62"/>
    </row>
    <row r="799" spans="2:6">
      <c r="F799" s="62"/>
    </row>
    <row r="800" spans="2:6">
      <c r="F800" s="62"/>
    </row>
    <row r="801" spans="6:6">
      <c r="F801" s="62"/>
    </row>
    <row r="802" spans="6:6">
      <c r="F802" s="62"/>
    </row>
    <row r="803" spans="6:6">
      <c r="F803" s="62"/>
    </row>
    <row r="804" spans="6:6">
      <c r="F804" s="6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F7C07-32A4-4C09-9183-1DAC756241EE}">
  <sheetPr>
    <tabColor theme="9" tint="0.59999389629810485"/>
  </sheetPr>
  <dimension ref="A1:D17"/>
  <sheetViews>
    <sheetView workbookViewId="0">
      <selection activeCell="E17" sqref="E17"/>
    </sheetView>
  </sheetViews>
  <sheetFormatPr defaultRowHeight="15" customHeight="1"/>
  <cols>
    <col min="1" max="1" width="8.7109375" customWidth="1"/>
    <col min="2" max="2" width="13.5703125" customWidth="1"/>
    <col min="3" max="3" width="26.5703125" customWidth="1"/>
  </cols>
  <sheetData>
    <row r="1" spans="1:4" ht="18.600000000000001">
      <c r="A1" s="10" t="s">
        <v>7</v>
      </c>
      <c r="B1" s="10"/>
      <c r="C1" s="10"/>
      <c r="D1" s="10"/>
    </row>
    <row r="4" spans="1:4" ht="15" customHeight="1">
      <c r="C4" s="90" t="s">
        <v>94</v>
      </c>
    </row>
    <row r="5" spans="1:4" ht="15" customHeight="1">
      <c r="B5" s="18" t="s">
        <v>8</v>
      </c>
      <c r="C5" s="88">
        <v>5.8715989999999998</v>
      </c>
    </row>
    <row r="6" spans="1:4" ht="14.45">
      <c r="B6" s="18" t="s">
        <v>13</v>
      </c>
      <c r="C6" s="88">
        <v>4.7103190000000001</v>
      </c>
    </row>
    <row r="7" spans="1:4" ht="14.45">
      <c r="B7" s="18" t="s">
        <v>18</v>
      </c>
      <c r="C7" s="88">
        <v>9.401071</v>
      </c>
    </row>
    <row r="8" spans="1:4" ht="14.45">
      <c r="B8" s="18" t="s">
        <v>23</v>
      </c>
      <c r="C8" s="88">
        <v>11.349874</v>
      </c>
    </row>
    <row r="9" spans="1:4" ht="14.45">
      <c r="B9" s="18" t="s">
        <v>28</v>
      </c>
      <c r="C9" s="88">
        <v>14.784359</v>
      </c>
    </row>
    <row r="10" spans="1:4" ht="14.45">
      <c r="B10" s="18" t="s">
        <v>33</v>
      </c>
      <c r="C10" s="88">
        <v>7.8836899999999996</v>
      </c>
    </row>
    <row r="11" spans="1:4" ht="14.45">
      <c r="B11" s="18" t="s">
        <v>95</v>
      </c>
      <c r="C11" s="88">
        <f>SUM(C5:C10)</f>
        <v>54.000912</v>
      </c>
    </row>
    <row r="12" spans="1:4" ht="14.45"/>
    <row r="13" spans="1:4" ht="14.45"/>
    <row r="16" spans="1:4" ht="14.45">
      <c r="B16" s="72"/>
    </row>
    <row r="17" spans="2:2" ht="14.45">
      <c r="B17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7ADE-D2C2-441F-92B5-D6DB57FAD2CE}">
  <sheetPr>
    <tabColor theme="9" tint="0.59999389629810485"/>
  </sheetPr>
  <dimension ref="A1:F14"/>
  <sheetViews>
    <sheetView workbookViewId="0">
      <selection activeCell="E16" sqref="E16"/>
    </sheetView>
  </sheetViews>
  <sheetFormatPr defaultRowHeight="14.45"/>
  <cols>
    <col min="2" max="2" width="9.5703125" customWidth="1"/>
    <col min="4" max="4" width="11" customWidth="1"/>
    <col min="5" max="5" width="10.5703125" customWidth="1"/>
  </cols>
  <sheetData>
    <row r="1" spans="1:6" ht="18.600000000000001">
      <c r="A1" s="298" t="s">
        <v>9</v>
      </c>
      <c r="B1" s="298"/>
      <c r="C1" s="298"/>
      <c r="D1" s="298"/>
      <c r="E1" s="298"/>
    </row>
    <row r="4" spans="1:6">
      <c r="B4" t="s">
        <v>96</v>
      </c>
      <c r="E4" s="39">
        <v>5.8715989999999998</v>
      </c>
      <c r="F4" t="s">
        <v>97</v>
      </c>
    </row>
    <row r="6" spans="1:6">
      <c r="B6" t="s">
        <v>98</v>
      </c>
      <c r="E6" s="30">
        <v>0.11</v>
      </c>
    </row>
    <row r="7" spans="1:6">
      <c r="B7" t="s">
        <v>99</v>
      </c>
      <c r="E7" s="70">
        <v>713798</v>
      </c>
    </row>
    <row r="8" spans="1:6">
      <c r="B8" t="s">
        <v>100</v>
      </c>
      <c r="E8" s="30">
        <v>9.6000000000000002E-2</v>
      </c>
    </row>
    <row r="9" spans="1:6">
      <c r="B9" t="s">
        <v>101</v>
      </c>
      <c r="E9" s="70">
        <v>2524</v>
      </c>
      <c r="F9" t="s">
        <v>102</v>
      </c>
    </row>
    <row r="13" spans="1:6">
      <c r="E13" s="39"/>
    </row>
    <row r="14" spans="1:6">
      <c r="E14" s="39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D5180-D02B-4346-B18D-1C9EBA60C867}">
  <sheetPr>
    <tabColor theme="9" tint="0.59999389629810485"/>
  </sheetPr>
  <dimension ref="A1:L15"/>
  <sheetViews>
    <sheetView workbookViewId="0"/>
  </sheetViews>
  <sheetFormatPr defaultRowHeight="14.45"/>
  <cols>
    <col min="1" max="1" width="8.7109375" customWidth="1"/>
    <col min="2" max="8" width="13.5703125" customWidth="1"/>
    <col min="9" max="10" width="9.7109375" customWidth="1"/>
    <col min="11" max="12" width="13.5703125" customWidth="1"/>
  </cols>
  <sheetData>
    <row r="1" spans="1:12" ht="18.600000000000001">
      <c r="A1" s="6" t="s">
        <v>10</v>
      </c>
      <c r="B1" s="6"/>
      <c r="C1" s="6"/>
      <c r="D1" s="6"/>
      <c r="E1" s="6"/>
      <c r="J1" s="6" t="s">
        <v>11</v>
      </c>
    </row>
    <row r="3" spans="1:12" ht="15.6" customHeight="1">
      <c r="B3" s="6"/>
      <c r="C3" s="6"/>
      <c r="D3" s="6"/>
      <c r="E3" s="6"/>
    </row>
    <row r="4" spans="1:12">
      <c r="C4" s="301" t="s">
        <v>103</v>
      </c>
      <c r="D4" s="302"/>
      <c r="E4" s="302"/>
      <c r="F4" s="302"/>
      <c r="G4" s="302"/>
      <c r="H4" s="102"/>
    </row>
    <row r="5" spans="1:12">
      <c r="B5" s="90" t="s">
        <v>81</v>
      </c>
      <c r="C5" s="90" t="s">
        <v>39</v>
      </c>
      <c r="D5" s="90" t="s">
        <v>45</v>
      </c>
      <c r="E5" s="90" t="s">
        <v>48</v>
      </c>
      <c r="F5" s="90" t="s">
        <v>50</v>
      </c>
      <c r="G5" s="99" t="s">
        <v>52</v>
      </c>
      <c r="H5" s="97" t="s">
        <v>104</v>
      </c>
      <c r="K5" s="90" t="s">
        <v>90</v>
      </c>
      <c r="L5" s="90" t="s">
        <v>91</v>
      </c>
    </row>
    <row r="6" spans="1:12">
      <c r="B6" s="32">
        <v>2022</v>
      </c>
      <c r="C6" s="31">
        <v>1796004</v>
      </c>
      <c r="D6" s="31">
        <v>2196910</v>
      </c>
      <c r="E6" s="31">
        <v>1494432</v>
      </c>
      <c r="F6" s="31">
        <v>193458</v>
      </c>
      <c r="G6" s="100">
        <v>190795</v>
      </c>
      <c r="H6" s="98">
        <v>5871599</v>
      </c>
      <c r="K6" s="18" t="s">
        <v>52</v>
      </c>
      <c r="L6" s="89">
        <v>3.2494555571659402E-2</v>
      </c>
    </row>
    <row r="7" spans="1:12">
      <c r="B7" s="32">
        <v>2021</v>
      </c>
      <c r="C7" s="33">
        <v>1625853</v>
      </c>
      <c r="D7" s="33">
        <v>2007324</v>
      </c>
      <c r="E7" s="33">
        <v>1424675</v>
      </c>
      <c r="F7" s="33">
        <v>188903</v>
      </c>
      <c r="G7" s="101">
        <v>186303</v>
      </c>
      <c r="H7" s="98">
        <v>5433058</v>
      </c>
      <c r="K7" s="18" t="s">
        <v>39</v>
      </c>
      <c r="L7" s="89">
        <v>0.30587988042098901</v>
      </c>
    </row>
    <row r="8" spans="1:12">
      <c r="B8" s="32">
        <v>2020</v>
      </c>
      <c r="C8" s="31">
        <v>1578903</v>
      </c>
      <c r="D8" s="31">
        <v>1913089</v>
      </c>
      <c r="E8" s="31">
        <v>1497433</v>
      </c>
      <c r="F8" s="31">
        <v>186445</v>
      </c>
      <c r="G8" s="100">
        <v>194935</v>
      </c>
      <c r="H8" s="98">
        <v>5370805</v>
      </c>
      <c r="I8" s="34"/>
      <c r="K8" s="18" t="s">
        <v>48</v>
      </c>
      <c r="L8" s="89">
        <v>0.254518743531361</v>
      </c>
    </row>
    <row r="9" spans="1:12">
      <c r="B9" s="32">
        <v>2019</v>
      </c>
      <c r="C9" s="31">
        <v>1815840</v>
      </c>
      <c r="D9" s="31">
        <v>2401605</v>
      </c>
      <c r="E9" s="31">
        <v>1393995</v>
      </c>
      <c r="F9" s="31">
        <v>162234</v>
      </c>
      <c r="G9" s="100">
        <v>180626</v>
      </c>
      <c r="H9" s="98">
        <v>5954300</v>
      </c>
      <c r="K9" s="18" t="s">
        <v>45</v>
      </c>
      <c r="L9" s="89">
        <v>0.37415872575766801</v>
      </c>
    </row>
    <row r="10" spans="1:12">
      <c r="B10" s="32">
        <v>2018</v>
      </c>
      <c r="C10" s="31">
        <v>1900008</v>
      </c>
      <c r="D10" s="31">
        <v>2458336</v>
      </c>
      <c r="E10" s="31">
        <v>1551562</v>
      </c>
      <c r="F10" s="31">
        <v>160266</v>
      </c>
      <c r="G10" s="100">
        <v>180020</v>
      </c>
      <c r="H10" s="98">
        <v>6250192</v>
      </c>
      <c r="K10" s="18" t="s">
        <v>50</v>
      </c>
      <c r="L10" s="89">
        <v>3.2948094718321101E-2</v>
      </c>
    </row>
    <row r="11" spans="1:12">
      <c r="B11" s="32">
        <v>2017</v>
      </c>
      <c r="C11" s="31">
        <v>1670523</v>
      </c>
      <c r="D11" s="31">
        <v>2347825</v>
      </c>
      <c r="E11" s="31">
        <v>1572142</v>
      </c>
      <c r="F11" s="31">
        <v>151823</v>
      </c>
      <c r="G11" s="100">
        <v>183217</v>
      </c>
      <c r="H11" s="98">
        <v>5925530</v>
      </c>
    </row>
    <row r="13" spans="1:12">
      <c r="F13" s="300" t="s">
        <v>105</v>
      </c>
      <c r="G13" s="300"/>
      <c r="H13" s="30">
        <v>8.0717157814254925E-2</v>
      </c>
    </row>
    <row r="15" spans="1:12">
      <c r="H15" s="7"/>
      <c r="J15" s="40"/>
    </row>
  </sheetData>
  <mergeCells count="2">
    <mergeCell ref="F13:G13"/>
    <mergeCell ref="C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FC7B-371E-4896-879F-B7A701114BC6}">
  <sheetPr>
    <tabColor theme="9" tint="0.59999389629810485"/>
  </sheetPr>
  <dimension ref="A1:H15"/>
  <sheetViews>
    <sheetView workbookViewId="0">
      <selection activeCell="H13" sqref="H13"/>
    </sheetView>
  </sheetViews>
  <sheetFormatPr defaultRowHeight="14.45"/>
  <cols>
    <col min="1" max="1" width="8.7109375" customWidth="1"/>
    <col min="2" max="8" width="13.5703125" customWidth="1"/>
  </cols>
  <sheetData>
    <row r="1" spans="1:8" ht="18.600000000000001">
      <c r="A1" s="303" t="s">
        <v>12</v>
      </c>
      <c r="B1" s="303"/>
      <c r="C1" s="303"/>
      <c r="D1" s="303"/>
      <c r="E1" s="303"/>
      <c r="F1" s="303"/>
      <c r="G1" s="303"/>
    </row>
    <row r="4" spans="1:8">
      <c r="C4" s="304" t="s">
        <v>106</v>
      </c>
      <c r="D4" s="304"/>
      <c r="E4" s="304"/>
      <c r="F4" s="304"/>
      <c r="G4" s="305"/>
      <c r="H4" s="55"/>
    </row>
    <row r="5" spans="1:8">
      <c r="B5" s="95" t="s">
        <v>81</v>
      </c>
      <c r="C5" s="95" t="s">
        <v>39</v>
      </c>
      <c r="D5" s="95" t="s">
        <v>45</v>
      </c>
      <c r="E5" s="95" t="s">
        <v>48</v>
      </c>
      <c r="F5" s="95" t="s">
        <v>50</v>
      </c>
      <c r="G5" s="111" t="s">
        <v>52</v>
      </c>
      <c r="H5" s="109" t="s">
        <v>104</v>
      </c>
    </row>
    <row r="6" spans="1:8">
      <c r="B6" s="106">
        <v>2022</v>
      </c>
      <c r="C6" s="107">
        <v>2.5160999999999998</v>
      </c>
      <c r="D6" s="107">
        <v>3.0777999999999999</v>
      </c>
      <c r="E6" s="107">
        <v>2.0935999999999999</v>
      </c>
      <c r="F6" s="107">
        <v>0.27100000000000002</v>
      </c>
      <c r="G6" s="112">
        <v>0.26729999999999998</v>
      </c>
      <c r="H6" s="110">
        <v>8.2257999999999996</v>
      </c>
    </row>
    <row r="7" spans="1:8">
      <c r="B7" s="106">
        <v>2021</v>
      </c>
      <c r="C7" s="107">
        <v>2.3327</v>
      </c>
      <c r="D7" s="107">
        <v>2.88</v>
      </c>
      <c r="E7" s="107">
        <v>2.044</v>
      </c>
      <c r="F7" s="107">
        <v>0.27100000000000002</v>
      </c>
      <c r="G7" s="112">
        <v>0.26729999999999998</v>
      </c>
      <c r="H7" s="110">
        <v>7.7949999999999999</v>
      </c>
    </row>
    <row r="8" spans="1:8">
      <c r="B8" s="106">
        <v>2020</v>
      </c>
      <c r="C8" s="107">
        <v>2.2989999999999999</v>
      </c>
      <c r="D8" s="107">
        <v>2.7856000000000001</v>
      </c>
      <c r="E8" s="107">
        <v>2.1804000000000001</v>
      </c>
      <c r="F8" s="107">
        <v>0.27150000000000002</v>
      </c>
      <c r="G8" s="112">
        <v>0.2838</v>
      </c>
      <c r="H8" s="110">
        <v>7.8203000000000005</v>
      </c>
    </row>
    <row r="9" spans="1:8">
      <c r="B9" s="106">
        <v>2019</v>
      </c>
      <c r="C9" s="107">
        <v>2.6840000000000002</v>
      </c>
      <c r="D9" s="107">
        <v>3.5497999999999998</v>
      </c>
      <c r="E9" s="107">
        <v>2.0605000000000002</v>
      </c>
      <c r="F9" s="107">
        <v>0.23980000000000001</v>
      </c>
      <c r="G9" s="112">
        <v>0.26700000000000002</v>
      </c>
      <c r="H9" s="110">
        <v>8.8010999999999999</v>
      </c>
    </row>
    <row r="10" spans="1:8">
      <c r="B10" s="106">
        <v>2018</v>
      </c>
      <c r="C10" s="107">
        <v>2.8515000000000001</v>
      </c>
      <c r="D10" s="107">
        <v>3.6894999999999998</v>
      </c>
      <c r="E10" s="107">
        <v>2.3285999999999998</v>
      </c>
      <c r="F10" s="107">
        <v>0.24049999999999999</v>
      </c>
      <c r="G10" s="112">
        <v>0.2702</v>
      </c>
      <c r="H10" s="110">
        <v>9.3803000000000019</v>
      </c>
    </row>
    <row r="11" spans="1:8">
      <c r="B11" s="106">
        <v>2017</v>
      </c>
      <c r="C11" s="107">
        <v>2.5461999999999998</v>
      </c>
      <c r="D11" s="107">
        <v>3.5785</v>
      </c>
      <c r="E11" s="107">
        <v>2.3961999999999999</v>
      </c>
      <c r="F11" s="107">
        <v>0.23139999999999999</v>
      </c>
      <c r="G11" s="112">
        <v>0.27929999999999999</v>
      </c>
      <c r="H11" s="110">
        <v>9.0315999999999992</v>
      </c>
    </row>
    <row r="13" spans="1:8">
      <c r="F13" s="300" t="s">
        <v>105</v>
      </c>
      <c r="G13" s="300"/>
      <c r="H13" s="40">
        <v>5.5266196279666335E-2</v>
      </c>
    </row>
    <row r="15" spans="1:8" ht="14.45" customHeight="1"/>
  </sheetData>
  <mergeCells count="3">
    <mergeCell ref="A1:G1"/>
    <mergeCell ref="C4:G4"/>
    <mergeCell ref="F13:G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ba08d7-8f61-4ca4-bc84-14b202c2cc26" xsi:nil="true"/>
    <lcf76f155ced4ddcb4097134ff3c332f xmlns="0fb38d06-b453-4df3-aa7c-5ab59eabb8c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FB9E823C9D0418F6B4DDC4D57024A" ma:contentTypeVersion="17" ma:contentTypeDescription="Create a new document." ma:contentTypeScope="" ma:versionID="fc15885e5b288e19c79f9b46a35c05fe">
  <xsd:schema xmlns:xsd="http://www.w3.org/2001/XMLSchema" xmlns:xs="http://www.w3.org/2001/XMLSchema" xmlns:p="http://schemas.microsoft.com/office/2006/metadata/properties" xmlns:ns2="0fb38d06-b453-4df3-aa7c-5ab59eabb8cc" xmlns:ns3="eaba08d7-8f61-4ca4-bc84-14b202c2cc26" targetNamespace="http://schemas.microsoft.com/office/2006/metadata/properties" ma:root="true" ma:fieldsID="005e3c697b74c58c281a61f9e323e0df" ns2:_="" ns3:_="">
    <xsd:import namespace="0fb38d06-b453-4df3-aa7c-5ab59eabb8cc"/>
    <xsd:import namespace="eaba08d7-8f61-4ca4-bc84-14b202c2c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38d06-b453-4df3-aa7c-5ab59eabb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9360adf-5c50-464c-8765-4db33330f2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a08d7-8f61-4ca4-bc84-14b202c2c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cc362af-c016-4155-9e6a-00ed22a3a3aa}" ma:internalName="TaxCatchAll" ma:showField="CatchAllData" ma:web="eaba08d7-8f61-4ca4-bc84-14b202c2cc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D3FA2-3268-443E-9841-22398BD48811}"/>
</file>

<file path=customXml/itemProps2.xml><?xml version="1.0" encoding="utf-8"?>
<ds:datastoreItem xmlns:ds="http://schemas.openxmlformats.org/officeDocument/2006/customXml" ds:itemID="{8ECDBACC-E256-43B4-BBDD-E0659C5FA6E6}"/>
</file>

<file path=customXml/itemProps3.xml><?xml version="1.0" encoding="utf-8"?>
<ds:datastoreItem xmlns:ds="http://schemas.openxmlformats.org/officeDocument/2006/customXml" ds:itemID="{1B56AE17-7F49-4FAB-9206-964F45E3A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Ronan</dc:creator>
  <cp:keywords/>
  <dc:description/>
  <cp:lastModifiedBy/>
  <cp:revision/>
  <dcterms:created xsi:type="dcterms:W3CDTF">2023-09-06T13:19:48Z</dcterms:created>
  <dcterms:modified xsi:type="dcterms:W3CDTF">2023-11-20T23:32:51Z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0x01010094AFB9E823C9D0418F6B4DDC4D57024A</vt:lpwstr>
  </property>
  <property fmtid="{D5CDD505-2E9C-101B-9397-08002B2CF9AE}" pid="3" name="MediaServiceImageTags">
    <vt:lpwstr/>
  </property>
</Properties>
</file>